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drew/Dropbox/Drew/javascripts/development/programmable/"/>
    </mc:Choice>
  </mc:AlternateContent>
  <bookViews>
    <workbookView xWindow="0" yWindow="460" windowWidth="28800" windowHeight="17540" tabRatio="500" activeTab="3"/>
  </bookViews>
  <sheets>
    <sheet name="Signal+N+eff" sheetId="1" r:id="rId1"/>
    <sheet name="Sheet1" sheetId="2" r:id="rId2"/>
    <sheet name="convolution" sheetId="4" r:id="rId3"/>
    <sheet name="pwm" sheetId="5" r:id="rId4"/>
    <sheet name="fourier" sheetId="3" r:id="rId5"/>
  </sheets>
  <definedNames>
    <definedName name="solver_adj" localSheetId="3" hidden="1">pwm!$O$16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itr" localSheetId="3" hidden="1">2147483647</definedName>
    <definedName name="solver_lin" localSheetId="3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opt" localSheetId="3" hidden="1">pwm!$P$16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5" l="1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O7" i="5"/>
  <c r="O113" i="5"/>
  <c r="O14" i="5"/>
  <c r="S113" i="5"/>
  <c r="T113" i="5"/>
  <c r="N114" i="5"/>
  <c r="O114" i="5"/>
  <c r="S114" i="5"/>
  <c r="T114" i="5"/>
  <c r="N115" i="5"/>
  <c r="O115" i="5"/>
  <c r="S115" i="5"/>
  <c r="T115" i="5"/>
  <c r="N116" i="5"/>
  <c r="O116" i="5"/>
  <c r="S116" i="5"/>
  <c r="T116" i="5"/>
  <c r="N117" i="5"/>
  <c r="O117" i="5"/>
  <c r="S117" i="5"/>
  <c r="T117" i="5"/>
  <c r="N118" i="5"/>
  <c r="O118" i="5"/>
  <c r="S118" i="5"/>
  <c r="T118" i="5"/>
  <c r="N119" i="5"/>
  <c r="O119" i="5"/>
  <c r="S119" i="5"/>
  <c r="T119" i="5"/>
  <c r="N120" i="5"/>
  <c r="O120" i="5"/>
  <c r="S120" i="5"/>
  <c r="T120" i="5"/>
  <c r="N121" i="5"/>
  <c r="O121" i="5"/>
  <c r="S121" i="5"/>
  <c r="T121" i="5"/>
  <c r="N122" i="5"/>
  <c r="O122" i="5"/>
  <c r="S122" i="5"/>
  <c r="T122" i="5"/>
  <c r="N123" i="5"/>
  <c r="O123" i="5"/>
  <c r="S123" i="5"/>
  <c r="T123" i="5"/>
  <c r="N124" i="5"/>
  <c r="O124" i="5"/>
  <c r="S124" i="5"/>
  <c r="T124" i="5"/>
  <c r="N125" i="5"/>
  <c r="O125" i="5"/>
  <c r="S125" i="5"/>
  <c r="T125" i="5"/>
  <c r="N126" i="5"/>
  <c r="O126" i="5"/>
  <c r="S126" i="5"/>
  <c r="T126" i="5"/>
  <c r="N127" i="5"/>
  <c r="O127" i="5"/>
  <c r="S127" i="5"/>
  <c r="T127" i="5"/>
  <c r="N128" i="5"/>
  <c r="O128" i="5"/>
  <c r="S128" i="5"/>
  <c r="T128" i="5"/>
  <c r="N129" i="5"/>
  <c r="O129" i="5"/>
  <c r="S129" i="5"/>
  <c r="T129" i="5"/>
  <c r="N130" i="5"/>
  <c r="O130" i="5"/>
  <c r="S130" i="5"/>
  <c r="T130" i="5"/>
  <c r="N131" i="5"/>
  <c r="O131" i="5"/>
  <c r="S131" i="5"/>
  <c r="T131" i="5"/>
  <c r="N132" i="5"/>
  <c r="O132" i="5"/>
  <c r="S132" i="5"/>
  <c r="T132" i="5"/>
  <c r="N133" i="5"/>
  <c r="O133" i="5"/>
  <c r="S133" i="5"/>
  <c r="T133" i="5"/>
  <c r="N134" i="5"/>
  <c r="O134" i="5"/>
  <c r="S134" i="5"/>
  <c r="T134" i="5"/>
  <c r="N135" i="5"/>
  <c r="O135" i="5"/>
  <c r="S135" i="5"/>
  <c r="T135" i="5"/>
  <c r="N136" i="5"/>
  <c r="O136" i="5"/>
  <c r="S136" i="5"/>
  <c r="T136" i="5"/>
  <c r="N137" i="5"/>
  <c r="O137" i="5"/>
  <c r="S137" i="5"/>
  <c r="T137" i="5"/>
  <c r="N138" i="5"/>
  <c r="O138" i="5"/>
  <c r="S138" i="5"/>
  <c r="T138" i="5"/>
  <c r="N139" i="5"/>
  <c r="O139" i="5"/>
  <c r="S139" i="5"/>
  <c r="T139" i="5"/>
  <c r="N140" i="5"/>
  <c r="O140" i="5"/>
  <c r="S140" i="5"/>
  <c r="T140" i="5"/>
  <c r="N141" i="5"/>
  <c r="O141" i="5"/>
  <c r="S141" i="5"/>
  <c r="T141" i="5"/>
  <c r="N142" i="5"/>
  <c r="O142" i="5"/>
  <c r="S142" i="5"/>
  <c r="T142" i="5"/>
  <c r="N143" i="5"/>
  <c r="O143" i="5"/>
  <c r="S143" i="5"/>
  <c r="T143" i="5"/>
  <c r="N144" i="5"/>
  <c r="O144" i="5"/>
  <c r="S144" i="5"/>
  <c r="T144" i="5"/>
  <c r="N145" i="5"/>
  <c r="O145" i="5"/>
  <c r="S145" i="5"/>
  <c r="T145" i="5"/>
  <c r="N146" i="5"/>
  <c r="O146" i="5"/>
  <c r="S146" i="5"/>
  <c r="T146" i="5"/>
  <c r="N147" i="5"/>
  <c r="O147" i="5"/>
  <c r="S147" i="5"/>
  <c r="T147" i="5"/>
  <c r="N148" i="5"/>
  <c r="O148" i="5"/>
  <c r="S148" i="5"/>
  <c r="T148" i="5"/>
  <c r="N149" i="5"/>
  <c r="O149" i="5"/>
  <c r="S149" i="5"/>
  <c r="T149" i="5"/>
  <c r="N150" i="5"/>
  <c r="O150" i="5"/>
  <c r="S150" i="5"/>
  <c r="T150" i="5"/>
  <c r="N151" i="5"/>
  <c r="O151" i="5"/>
  <c r="S151" i="5"/>
  <c r="T151" i="5"/>
  <c r="N152" i="5"/>
  <c r="O152" i="5"/>
  <c r="S152" i="5"/>
  <c r="T152" i="5"/>
  <c r="N153" i="5"/>
  <c r="O153" i="5"/>
  <c r="S153" i="5"/>
  <c r="T153" i="5"/>
  <c r="N154" i="5"/>
  <c r="O154" i="5"/>
  <c r="S154" i="5"/>
  <c r="T154" i="5"/>
  <c r="N155" i="5"/>
  <c r="O155" i="5"/>
  <c r="S155" i="5"/>
  <c r="T155" i="5"/>
  <c r="N156" i="5"/>
  <c r="O156" i="5"/>
  <c r="S156" i="5"/>
  <c r="T156" i="5"/>
  <c r="N157" i="5"/>
  <c r="O157" i="5"/>
  <c r="S157" i="5"/>
  <c r="T157" i="5"/>
  <c r="N158" i="5"/>
  <c r="O158" i="5"/>
  <c r="S158" i="5"/>
  <c r="T158" i="5"/>
  <c r="N159" i="5"/>
  <c r="O159" i="5"/>
  <c r="S159" i="5"/>
  <c r="T159" i="5"/>
  <c r="N160" i="5"/>
  <c r="O160" i="5"/>
  <c r="S160" i="5"/>
  <c r="T160" i="5"/>
  <c r="N161" i="5"/>
  <c r="O161" i="5"/>
  <c r="S161" i="5"/>
  <c r="T161" i="5"/>
  <c r="N162" i="5"/>
  <c r="O162" i="5"/>
  <c r="S162" i="5"/>
  <c r="T162" i="5"/>
  <c r="N163" i="5"/>
  <c r="O163" i="5"/>
  <c r="S163" i="5"/>
  <c r="T163" i="5"/>
  <c r="N164" i="5"/>
  <c r="O164" i="5"/>
  <c r="S164" i="5"/>
  <c r="T164" i="5"/>
  <c r="N165" i="5"/>
  <c r="O165" i="5"/>
  <c r="S165" i="5"/>
  <c r="T165" i="5"/>
  <c r="N166" i="5"/>
  <c r="O166" i="5"/>
  <c r="S166" i="5"/>
  <c r="T166" i="5"/>
  <c r="N167" i="5"/>
  <c r="O167" i="5"/>
  <c r="S167" i="5"/>
  <c r="T167" i="5"/>
  <c r="N168" i="5"/>
  <c r="O168" i="5"/>
  <c r="S168" i="5"/>
  <c r="T168" i="5"/>
  <c r="N169" i="5"/>
  <c r="O169" i="5"/>
  <c r="S169" i="5"/>
  <c r="T169" i="5"/>
  <c r="N170" i="5"/>
  <c r="O170" i="5"/>
  <c r="S170" i="5"/>
  <c r="T170" i="5"/>
  <c r="N171" i="5"/>
  <c r="O171" i="5"/>
  <c r="S171" i="5"/>
  <c r="T171" i="5"/>
  <c r="N172" i="5"/>
  <c r="O172" i="5"/>
  <c r="S172" i="5"/>
  <c r="T172" i="5"/>
  <c r="N173" i="5"/>
  <c r="O173" i="5"/>
  <c r="S173" i="5"/>
  <c r="T173" i="5"/>
  <c r="N174" i="5"/>
  <c r="O174" i="5"/>
  <c r="S174" i="5"/>
  <c r="T174" i="5"/>
  <c r="N175" i="5"/>
  <c r="O175" i="5"/>
  <c r="S175" i="5"/>
  <c r="T175" i="5"/>
  <c r="N176" i="5"/>
  <c r="O176" i="5"/>
  <c r="S176" i="5"/>
  <c r="T176" i="5"/>
  <c r="N177" i="5"/>
  <c r="O177" i="5"/>
  <c r="S177" i="5"/>
  <c r="T177" i="5"/>
  <c r="N178" i="5"/>
  <c r="O178" i="5"/>
  <c r="S178" i="5"/>
  <c r="T178" i="5"/>
  <c r="N179" i="5"/>
  <c r="O179" i="5"/>
  <c r="S179" i="5"/>
  <c r="T179" i="5"/>
  <c r="N180" i="5"/>
  <c r="O180" i="5"/>
  <c r="S180" i="5"/>
  <c r="T180" i="5"/>
  <c r="N181" i="5"/>
  <c r="O181" i="5"/>
  <c r="S181" i="5"/>
  <c r="T181" i="5"/>
  <c r="N182" i="5"/>
  <c r="O182" i="5"/>
  <c r="S182" i="5"/>
  <c r="T182" i="5"/>
  <c r="N183" i="5"/>
  <c r="O183" i="5"/>
  <c r="S183" i="5"/>
  <c r="T183" i="5"/>
  <c r="N184" i="5"/>
  <c r="O184" i="5"/>
  <c r="S184" i="5"/>
  <c r="T184" i="5"/>
  <c r="N185" i="5"/>
  <c r="O185" i="5"/>
  <c r="S185" i="5"/>
  <c r="T185" i="5"/>
  <c r="N186" i="5"/>
  <c r="O186" i="5"/>
  <c r="S186" i="5"/>
  <c r="T186" i="5"/>
  <c r="N187" i="5"/>
  <c r="O187" i="5"/>
  <c r="S187" i="5"/>
  <c r="T187" i="5"/>
  <c r="N188" i="5"/>
  <c r="O188" i="5"/>
  <c r="S188" i="5"/>
  <c r="T188" i="5"/>
  <c r="N189" i="5"/>
  <c r="O189" i="5"/>
  <c r="S189" i="5"/>
  <c r="T189" i="5"/>
  <c r="N190" i="5"/>
  <c r="O190" i="5"/>
  <c r="S190" i="5"/>
  <c r="T190" i="5"/>
  <c r="N191" i="5"/>
  <c r="O191" i="5"/>
  <c r="S191" i="5"/>
  <c r="T191" i="5"/>
  <c r="N192" i="5"/>
  <c r="O192" i="5"/>
  <c r="S192" i="5"/>
  <c r="T192" i="5"/>
  <c r="N193" i="5"/>
  <c r="O193" i="5"/>
  <c r="S193" i="5"/>
  <c r="T193" i="5"/>
  <c r="N194" i="5"/>
  <c r="O194" i="5"/>
  <c r="S194" i="5"/>
  <c r="T194" i="5"/>
  <c r="N195" i="5"/>
  <c r="O195" i="5"/>
  <c r="S195" i="5"/>
  <c r="T195" i="5"/>
  <c r="N196" i="5"/>
  <c r="O196" i="5"/>
  <c r="S196" i="5"/>
  <c r="T196" i="5"/>
  <c r="N197" i="5"/>
  <c r="O197" i="5"/>
  <c r="S197" i="5"/>
  <c r="T197" i="5"/>
  <c r="N198" i="5"/>
  <c r="O198" i="5"/>
  <c r="S198" i="5"/>
  <c r="T198" i="5"/>
  <c r="N199" i="5"/>
  <c r="O199" i="5"/>
  <c r="S199" i="5"/>
  <c r="T199" i="5"/>
  <c r="N200" i="5"/>
  <c r="O200" i="5"/>
  <c r="S200" i="5"/>
  <c r="T200" i="5"/>
  <c r="N201" i="5"/>
  <c r="O201" i="5"/>
  <c r="S201" i="5"/>
  <c r="T201" i="5"/>
  <c r="N202" i="5"/>
  <c r="O202" i="5"/>
  <c r="S202" i="5"/>
  <c r="T202" i="5"/>
  <c r="N203" i="5"/>
  <c r="O203" i="5"/>
  <c r="S203" i="5"/>
  <c r="T203" i="5"/>
  <c r="N204" i="5"/>
  <c r="O204" i="5"/>
  <c r="S204" i="5"/>
  <c r="T204" i="5"/>
  <c r="N205" i="5"/>
  <c r="O205" i="5"/>
  <c r="S205" i="5"/>
  <c r="T205" i="5"/>
  <c r="N206" i="5"/>
  <c r="O206" i="5"/>
  <c r="S206" i="5"/>
  <c r="T206" i="5"/>
  <c r="N207" i="5"/>
  <c r="O207" i="5"/>
  <c r="S207" i="5"/>
  <c r="T207" i="5"/>
  <c r="N208" i="5"/>
  <c r="O208" i="5"/>
  <c r="S208" i="5"/>
  <c r="T208" i="5"/>
  <c r="N209" i="5"/>
  <c r="O209" i="5"/>
  <c r="S209" i="5"/>
  <c r="T209" i="5"/>
  <c r="N210" i="5"/>
  <c r="O210" i="5"/>
  <c r="S210" i="5"/>
  <c r="T210" i="5"/>
  <c r="N211" i="5"/>
  <c r="O211" i="5"/>
  <c r="S211" i="5"/>
  <c r="T211" i="5"/>
  <c r="N212" i="5"/>
  <c r="O212" i="5"/>
  <c r="S212" i="5"/>
  <c r="T212" i="5"/>
  <c r="N213" i="5"/>
  <c r="O213" i="5"/>
  <c r="S213" i="5"/>
  <c r="T213" i="5"/>
  <c r="N214" i="5"/>
  <c r="O214" i="5"/>
  <c r="S214" i="5"/>
  <c r="T214" i="5"/>
  <c r="N215" i="5"/>
  <c r="O215" i="5"/>
  <c r="S215" i="5"/>
  <c r="T215" i="5"/>
  <c r="N216" i="5"/>
  <c r="O216" i="5"/>
  <c r="S216" i="5"/>
  <c r="T216" i="5"/>
  <c r="N217" i="5"/>
  <c r="O217" i="5"/>
  <c r="S217" i="5"/>
  <c r="T217" i="5"/>
  <c r="N218" i="5"/>
  <c r="O218" i="5"/>
  <c r="S218" i="5"/>
  <c r="T218" i="5"/>
  <c r="N219" i="5"/>
  <c r="O219" i="5"/>
  <c r="S219" i="5"/>
  <c r="T219" i="5"/>
  <c r="N220" i="5"/>
  <c r="O220" i="5"/>
  <c r="S220" i="5"/>
  <c r="T220" i="5"/>
  <c r="N221" i="5"/>
  <c r="O221" i="5"/>
  <c r="S221" i="5"/>
  <c r="T221" i="5"/>
  <c r="N222" i="5"/>
  <c r="O222" i="5"/>
  <c r="S222" i="5"/>
  <c r="T222" i="5"/>
  <c r="N223" i="5"/>
  <c r="O223" i="5"/>
  <c r="S223" i="5"/>
  <c r="T223" i="5"/>
  <c r="N224" i="5"/>
  <c r="O224" i="5"/>
  <c r="S224" i="5"/>
  <c r="T224" i="5"/>
  <c r="N225" i="5"/>
  <c r="O225" i="5"/>
  <c r="S225" i="5"/>
  <c r="T225" i="5"/>
  <c r="N226" i="5"/>
  <c r="O226" i="5"/>
  <c r="S226" i="5"/>
  <c r="T226" i="5"/>
  <c r="N227" i="5"/>
  <c r="O227" i="5"/>
  <c r="S227" i="5"/>
  <c r="T227" i="5"/>
  <c r="N228" i="5"/>
  <c r="O228" i="5"/>
  <c r="S228" i="5"/>
  <c r="T228" i="5"/>
  <c r="N229" i="5"/>
  <c r="O229" i="5"/>
  <c r="S229" i="5"/>
  <c r="T229" i="5"/>
  <c r="N230" i="5"/>
  <c r="O230" i="5"/>
  <c r="S230" i="5"/>
  <c r="T230" i="5"/>
  <c r="N231" i="5"/>
  <c r="O231" i="5"/>
  <c r="S231" i="5"/>
  <c r="T231" i="5"/>
  <c r="N232" i="5"/>
  <c r="O232" i="5"/>
  <c r="S232" i="5"/>
  <c r="T232" i="5"/>
  <c r="N233" i="5"/>
  <c r="O233" i="5"/>
  <c r="S233" i="5"/>
  <c r="T233" i="5"/>
  <c r="N234" i="5"/>
  <c r="O234" i="5"/>
  <c r="S234" i="5"/>
  <c r="T234" i="5"/>
  <c r="N235" i="5"/>
  <c r="O235" i="5"/>
  <c r="S235" i="5"/>
  <c r="T235" i="5"/>
  <c r="N236" i="5"/>
  <c r="O236" i="5"/>
  <c r="S236" i="5"/>
  <c r="T236" i="5"/>
  <c r="N237" i="5"/>
  <c r="O237" i="5"/>
  <c r="S237" i="5"/>
  <c r="T237" i="5"/>
  <c r="N238" i="5"/>
  <c r="O238" i="5"/>
  <c r="S238" i="5"/>
  <c r="T238" i="5"/>
  <c r="N239" i="5"/>
  <c r="O239" i="5"/>
  <c r="S239" i="5"/>
  <c r="T239" i="5"/>
  <c r="N240" i="5"/>
  <c r="O240" i="5"/>
  <c r="S240" i="5"/>
  <c r="T240" i="5"/>
  <c r="N241" i="5"/>
  <c r="O241" i="5"/>
  <c r="S241" i="5"/>
  <c r="T241" i="5"/>
  <c r="N242" i="5"/>
  <c r="O242" i="5"/>
  <c r="S242" i="5"/>
  <c r="T242" i="5"/>
  <c r="N243" i="5"/>
  <c r="O243" i="5"/>
  <c r="S243" i="5"/>
  <c r="T243" i="5"/>
  <c r="N244" i="5"/>
  <c r="O244" i="5"/>
  <c r="S244" i="5"/>
  <c r="T244" i="5"/>
  <c r="N245" i="5"/>
  <c r="O245" i="5"/>
  <c r="S245" i="5"/>
  <c r="T245" i="5"/>
  <c r="O112" i="5"/>
  <c r="S112" i="5"/>
  <c r="T112" i="5"/>
  <c r="Q239" i="5"/>
  <c r="R239" i="5"/>
  <c r="Q240" i="5"/>
  <c r="R240" i="5"/>
  <c r="Q241" i="5"/>
  <c r="R241" i="5"/>
  <c r="Q242" i="5"/>
  <c r="R242" i="5"/>
  <c r="Q243" i="5"/>
  <c r="R243" i="5"/>
  <c r="Q244" i="5"/>
  <c r="R244" i="5"/>
  <c r="Q245" i="5"/>
  <c r="R245" i="5"/>
  <c r="P240" i="5"/>
  <c r="P241" i="5"/>
  <c r="P242" i="5"/>
  <c r="P243" i="5"/>
  <c r="P244" i="5"/>
  <c r="P245" i="5"/>
  <c r="Q182" i="5"/>
  <c r="R182" i="5"/>
  <c r="Q183" i="5"/>
  <c r="R183" i="5"/>
  <c r="Q184" i="5"/>
  <c r="R184" i="5"/>
  <c r="Q185" i="5"/>
  <c r="R185" i="5"/>
  <c r="Q186" i="5"/>
  <c r="R186" i="5"/>
  <c r="Q187" i="5"/>
  <c r="R187" i="5"/>
  <c r="Q188" i="5"/>
  <c r="R188" i="5"/>
  <c r="Q189" i="5"/>
  <c r="R189" i="5"/>
  <c r="Q190" i="5"/>
  <c r="R190" i="5"/>
  <c r="Q191" i="5"/>
  <c r="R191" i="5"/>
  <c r="Q121" i="5"/>
  <c r="R121" i="5"/>
  <c r="Q122" i="5"/>
  <c r="R122" i="5"/>
  <c r="Q123" i="5"/>
  <c r="R123" i="5"/>
  <c r="Q124" i="5"/>
  <c r="R124" i="5"/>
  <c r="Q125" i="5"/>
  <c r="R125" i="5"/>
  <c r="Q126" i="5"/>
  <c r="R126" i="5"/>
  <c r="Q127" i="5"/>
  <c r="R127" i="5"/>
  <c r="Q128" i="5"/>
  <c r="R128" i="5"/>
  <c r="Q129" i="5"/>
  <c r="R129" i="5"/>
  <c r="Q130" i="5"/>
  <c r="R130" i="5"/>
  <c r="Q131" i="5"/>
  <c r="R131" i="5"/>
  <c r="Q132" i="5"/>
  <c r="R132" i="5"/>
  <c r="Q133" i="5"/>
  <c r="R133" i="5"/>
  <c r="Q134" i="5"/>
  <c r="R134" i="5"/>
  <c r="Q135" i="5"/>
  <c r="R135" i="5"/>
  <c r="Q136" i="5"/>
  <c r="R136" i="5"/>
  <c r="Q137" i="5"/>
  <c r="R137" i="5"/>
  <c r="Q138" i="5"/>
  <c r="R138" i="5"/>
  <c r="Q139" i="5"/>
  <c r="R139" i="5"/>
  <c r="Q140" i="5"/>
  <c r="R140" i="5"/>
  <c r="Q141" i="5"/>
  <c r="R141" i="5"/>
  <c r="Q142" i="5"/>
  <c r="R142" i="5"/>
  <c r="Q143" i="5"/>
  <c r="R143" i="5"/>
  <c r="Q144" i="5"/>
  <c r="R144" i="5"/>
  <c r="Q145" i="5"/>
  <c r="R145" i="5"/>
  <c r="Q146" i="5"/>
  <c r="R146" i="5"/>
  <c r="Q147" i="5"/>
  <c r="R147" i="5"/>
  <c r="Q148" i="5"/>
  <c r="R148" i="5"/>
  <c r="Q149" i="5"/>
  <c r="R149" i="5"/>
  <c r="Q150" i="5"/>
  <c r="R150" i="5"/>
  <c r="Q151" i="5"/>
  <c r="R151" i="5"/>
  <c r="Q152" i="5"/>
  <c r="R152" i="5"/>
  <c r="Q153" i="5"/>
  <c r="R153" i="5"/>
  <c r="Q154" i="5"/>
  <c r="R154" i="5"/>
  <c r="Q155" i="5"/>
  <c r="R155" i="5"/>
  <c r="Q156" i="5"/>
  <c r="R156" i="5"/>
  <c r="Q157" i="5"/>
  <c r="R157" i="5"/>
  <c r="Q158" i="5"/>
  <c r="R158" i="5"/>
  <c r="Q159" i="5"/>
  <c r="R159" i="5"/>
  <c r="Q160" i="5"/>
  <c r="R160" i="5"/>
  <c r="Q161" i="5"/>
  <c r="R161" i="5"/>
  <c r="Q162" i="5"/>
  <c r="R162" i="5"/>
  <c r="Q163" i="5"/>
  <c r="R163" i="5"/>
  <c r="Q164" i="5"/>
  <c r="R164" i="5"/>
  <c r="Q165" i="5"/>
  <c r="R165" i="5"/>
  <c r="Q166" i="5"/>
  <c r="R166" i="5"/>
  <c r="Q167" i="5"/>
  <c r="R167" i="5"/>
  <c r="Q168" i="5"/>
  <c r="R168" i="5"/>
  <c r="Q169" i="5"/>
  <c r="R169" i="5"/>
  <c r="Q170" i="5"/>
  <c r="R170" i="5"/>
  <c r="Q171" i="5"/>
  <c r="R171" i="5"/>
  <c r="Q172" i="5"/>
  <c r="R172" i="5"/>
  <c r="Q173" i="5"/>
  <c r="R173" i="5"/>
  <c r="Q174" i="5"/>
  <c r="R174" i="5"/>
  <c r="Q175" i="5"/>
  <c r="R175" i="5"/>
  <c r="Q176" i="5"/>
  <c r="R176" i="5"/>
  <c r="Q177" i="5"/>
  <c r="R177" i="5"/>
  <c r="Q178" i="5"/>
  <c r="R178" i="5"/>
  <c r="Q179" i="5"/>
  <c r="R179" i="5"/>
  <c r="Q180" i="5"/>
  <c r="R180" i="5"/>
  <c r="Q181" i="5"/>
  <c r="R181" i="5"/>
  <c r="Q192" i="5"/>
  <c r="R192" i="5"/>
  <c r="Q193" i="5"/>
  <c r="R193" i="5"/>
  <c r="Q194" i="5"/>
  <c r="R194" i="5"/>
  <c r="Q195" i="5"/>
  <c r="R195" i="5"/>
  <c r="Q196" i="5"/>
  <c r="R196" i="5"/>
  <c r="Q197" i="5"/>
  <c r="R197" i="5"/>
  <c r="Q198" i="5"/>
  <c r="R198" i="5"/>
  <c r="Q199" i="5"/>
  <c r="R199" i="5"/>
  <c r="Q200" i="5"/>
  <c r="R200" i="5"/>
  <c r="Q201" i="5"/>
  <c r="R201" i="5"/>
  <c r="Q202" i="5"/>
  <c r="R202" i="5"/>
  <c r="Q203" i="5"/>
  <c r="R203" i="5"/>
  <c r="Q204" i="5"/>
  <c r="R204" i="5"/>
  <c r="Q205" i="5"/>
  <c r="R205" i="5"/>
  <c r="Q206" i="5"/>
  <c r="R206" i="5"/>
  <c r="Q207" i="5"/>
  <c r="R207" i="5"/>
  <c r="Q208" i="5"/>
  <c r="R208" i="5"/>
  <c r="Q209" i="5"/>
  <c r="R209" i="5"/>
  <c r="Q210" i="5"/>
  <c r="R210" i="5"/>
  <c r="Q211" i="5"/>
  <c r="R211" i="5"/>
  <c r="Q212" i="5"/>
  <c r="R212" i="5"/>
  <c r="Q213" i="5"/>
  <c r="R213" i="5"/>
  <c r="Q214" i="5"/>
  <c r="R214" i="5"/>
  <c r="Q215" i="5"/>
  <c r="R215" i="5"/>
  <c r="Q216" i="5"/>
  <c r="R216" i="5"/>
  <c r="Q217" i="5"/>
  <c r="R217" i="5"/>
  <c r="Q218" i="5"/>
  <c r="R218" i="5"/>
  <c r="Q219" i="5"/>
  <c r="R219" i="5"/>
  <c r="Q220" i="5"/>
  <c r="R220" i="5"/>
  <c r="Q221" i="5"/>
  <c r="R221" i="5"/>
  <c r="Q222" i="5"/>
  <c r="R222" i="5"/>
  <c r="Q223" i="5"/>
  <c r="R223" i="5"/>
  <c r="Q224" i="5"/>
  <c r="R224" i="5"/>
  <c r="Q225" i="5"/>
  <c r="R225" i="5"/>
  <c r="Q226" i="5"/>
  <c r="R226" i="5"/>
  <c r="Q227" i="5"/>
  <c r="R227" i="5"/>
  <c r="Q228" i="5"/>
  <c r="R228" i="5"/>
  <c r="Q229" i="5"/>
  <c r="R229" i="5"/>
  <c r="Q230" i="5"/>
  <c r="R230" i="5"/>
  <c r="Q231" i="5"/>
  <c r="R231" i="5"/>
  <c r="Q232" i="5"/>
  <c r="R232" i="5"/>
  <c r="Q233" i="5"/>
  <c r="R233" i="5"/>
  <c r="Q234" i="5"/>
  <c r="R234" i="5"/>
  <c r="Q235" i="5"/>
  <c r="R235" i="5"/>
  <c r="Q236" i="5"/>
  <c r="R236" i="5"/>
  <c r="Q237" i="5"/>
  <c r="R237" i="5"/>
  <c r="Q238" i="5"/>
  <c r="R238" i="5"/>
  <c r="Q113" i="5"/>
  <c r="R113" i="5"/>
  <c r="Q114" i="5"/>
  <c r="R114" i="5"/>
  <c r="Q115" i="5"/>
  <c r="R115" i="5"/>
  <c r="Q116" i="5"/>
  <c r="R116" i="5"/>
  <c r="Q117" i="5"/>
  <c r="R117" i="5"/>
  <c r="Q118" i="5"/>
  <c r="R118" i="5"/>
  <c r="Q119" i="5"/>
  <c r="R119" i="5"/>
  <c r="Q120" i="5"/>
  <c r="R120" i="5"/>
  <c r="Q112" i="5"/>
  <c r="R112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12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N246" i="5"/>
  <c r="O246" i="5"/>
  <c r="N247" i="5"/>
  <c r="O247" i="5"/>
  <c r="N248" i="5"/>
  <c r="O248" i="5"/>
  <c r="N249" i="5"/>
  <c r="O249" i="5"/>
  <c r="N250" i="5"/>
  <c r="O250" i="5"/>
  <c r="N251" i="5"/>
  <c r="O251" i="5"/>
  <c r="N252" i="5"/>
  <c r="O252" i="5"/>
  <c r="N253" i="5"/>
  <c r="O253" i="5"/>
  <c r="N254" i="5"/>
  <c r="O254" i="5"/>
  <c r="N255" i="5"/>
  <c r="O255" i="5"/>
  <c r="N256" i="5"/>
  <c r="O256" i="5"/>
  <c r="N257" i="5"/>
  <c r="O257" i="5"/>
  <c r="N258" i="5"/>
  <c r="O258" i="5"/>
  <c r="N259" i="5"/>
  <c r="O259" i="5"/>
  <c r="N260" i="5"/>
  <c r="O260" i="5"/>
  <c r="N261" i="5"/>
  <c r="O261" i="5"/>
  <c r="N262" i="5"/>
  <c r="O262" i="5"/>
  <c r="N263" i="5"/>
  <c r="O263" i="5"/>
  <c r="N264" i="5"/>
  <c r="O264" i="5"/>
  <c r="N265" i="5"/>
  <c r="O265" i="5"/>
  <c r="N266" i="5"/>
  <c r="O266" i="5"/>
  <c r="N267" i="5"/>
  <c r="O267" i="5"/>
  <c r="N268" i="5"/>
  <c r="O268" i="5"/>
  <c r="N269" i="5"/>
  <c r="O269" i="5"/>
  <c r="N270" i="5"/>
  <c r="O270" i="5"/>
  <c r="N271" i="5"/>
  <c r="O271" i="5"/>
  <c r="N272" i="5"/>
  <c r="O272" i="5"/>
  <c r="N273" i="5"/>
  <c r="O273" i="5"/>
  <c r="N274" i="5"/>
  <c r="O274" i="5"/>
  <c r="N275" i="5"/>
  <c r="O275" i="5"/>
  <c r="N276" i="5"/>
  <c r="O276" i="5"/>
  <c r="N277" i="5"/>
  <c r="O277" i="5"/>
  <c r="N278" i="5"/>
  <c r="O278" i="5"/>
  <c r="N279" i="5"/>
  <c r="O279" i="5"/>
  <c r="N280" i="5"/>
  <c r="O280" i="5"/>
  <c r="N281" i="5"/>
  <c r="O281" i="5"/>
  <c r="N282" i="5"/>
  <c r="O282" i="5"/>
  <c r="N283" i="5"/>
  <c r="O283" i="5"/>
  <c r="N284" i="5"/>
  <c r="O284" i="5"/>
  <c r="N285" i="5"/>
  <c r="O285" i="5"/>
  <c r="N286" i="5"/>
  <c r="O286" i="5"/>
  <c r="N287" i="5"/>
  <c r="O287" i="5"/>
  <c r="N288" i="5"/>
  <c r="O288" i="5"/>
  <c r="N289" i="5"/>
  <c r="O289" i="5"/>
  <c r="N290" i="5"/>
  <c r="O290" i="5"/>
  <c r="N291" i="5"/>
  <c r="O291" i="5"/>
  <c r="N292" i="5"/>
  <c r="O292" i="5"/>
  <c r="N293" i="5"/>
  <c r="O293" i="5"/>
  <c r="N294" i="5"/>
  <c r="O294" i="5"/>
  <c r="N295" i="5"/>
  <c r="O295" i="5"/>
  <c r="N296" i="5"/>
  <c r="O296" i="5"/>
  <c r="N297" i="5"/>
  <c r="O297" i="5"/>
  <c r="N298" i="5"/>
  <c r="O298" i="5"/>
  <c r="N299" i="5"/>
  <c r="O299" i="5"/>
  <c r="N300" i="5"/>
  <c r="O300" i="5"/>
  <c r="N301" i="5"/>
  <c r="O301" i="5"/>
  <c r="N302" i="5"/>
  <c r="O302" i="5"/>
  <c r="N303" i="5"/>
  <c r="O303" i="5"/>
  <c r="N304" i="5"/>
  <c r="O304" i="5"/>
  <c r="N305" i="5"/>
  <c r="O305" i="5"/>
  <c r="N306" i="5"/>
  <c r="O306" i="5"/>
  <c r="N307" i="5"/>
  <c r="O307" i="5"/>
  <c r="N308" i="5"/>
  <c r="O308" i="5"/>
  <c r="N309" i="5"/>
  <c r="O309" i="5"/>
  <c r="N310" i="5"/>
  <c r="O310" i="5"/>
  <c r="N311" i="5"/>
  <c r="O311" i="5"/>
  <c r="N312" i="5"/>
  <c r="O312" i="5"/>
  <c r="N313" i="5"/>
  <c r="O313" i="5"/>
  <c r="N314" i="5"/>
  <c r="O314" i="5"/>
  <c r="N315" i="5"/>
  <c r="O315" i="5"/>
  <c r="N316" i="5"/>
  <c r="O316" i="5"/>
  <c r="N317" i="5"/>
  <c r="O317" i="5"/>
  <c r="N318" i="5"/>
  <c r="O318" i="5"/>
  <c r="N319" i="5"/>
  <c r="O319" i="5"/>
  <c r="N320" i="5"/>
  <c r="O320" i="5"/>
  <c r="N321" i="5"/>
  <c r="O321" i="5"/>
  <c r="N322" i="5"/>
  <c r="O322" i="5"/>
  <c r="N323" i="5"/>
  <c r="O323" i="5"/>
  <c r="N324" i="5"/>
  <c r="O324" i="5"/>
  <c r="N325" i="5"/>
  <c r="O325" i="5"/>
  <c r="N326" i="5"/>
  <c r="O326" i="5"/>
  <c r="N327" i="5"/>
  <c r="O327" i="5"/>
  <c r="N328" i="5"/>
  <c r="O328" i="5"/>
  <c r="N329" i="5"/>
  <c r="O329" i="5"/>
  <c r="N330" i="5"/>
  <c r="O330" i="5"/>
  <c r="N331" i="5"/>
  <c r="O331" i="5"/>
  <c r="N332" i="5"/>
  <c r="O332" i="5"/>
  <c r="N333" i="5"/>
  <c r="O333" i="5"/>
  <c r="N334" i="5"/>
  <c r="O334" i="5"/>
  <c r="N335" i="5"/>
  <c r="O335" i="5"/>
  <c r="N336" i="5"/>
  <c r="O336" i="5"/>
  <c r="N337" i="5"/>
  <c r="O337" i="5"/>
  <c r="N338" i="5"/>
  <c r="O338" i="5"/>
  <c r="N339" i="5"/>
  <c r="O339" i="5"/>
  <c r="N340" i="5"/>
  <c r="O340" i="5"/>
  <c r="N341" i="5"/>
  <c r="O341" i="5"/>
  <c r="O16" i="5"/>
  <c r="O10" i="5"/>
  <c r="O8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F7" i="5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9" i="5"/>
  <c r="G9" i="5"/>
  <c r="H9" i="5"/>
  <c r="D3" i="4"/>
  <c r="D8" i="4"/>
  <c r="E8" i="4"/>
  <c r="F8" i="4"/>
  <c r="H8" i="4"/>
  <c r="D9" i="4"/>
  <c r="E9" i="4"/>
  <c r="F9" i="4"/>
  <c r="H9" i="4"/>
  <c r="D10" i="4"/>
  <c r="E10" i="4"/>
  <c r="F10" i="4"/>
  <c r="H10" i="4"/>
  <c r="D11" i="4"/>
  <c r="E11" i="4"/>
  <c r="F11" i="4"/>
  <c r="H11" i="4"/>
  <c r="D12" i="4"/>
  <c r="E12" i="4"/>
  <c r="F12" i="4"/>
  <c r="H12" i="4"/>
  <c r="D13" i="4"/>
  <c r="E13" i="4"/>
  <c r="F13" i="4"/>
  <c r="H13" i="4"/>
  <c r="D14" i="4"/>
  <c r="E14" i="4"/>
  <c r="F14" i="4"/>
  <c r="H14" i="4"/>
  <c r="D15" i="4"/>
  <c r="E15" i="4"/>
  <c r="F15" i="4"/>
  <c r="H15" i="4"/>
  <c r="D16" i="4"/>
  <c r="E16" i="4"/>
  <c r="F16" i="4"/>
  <c r="H16" i="4"/>
  <c r="D17" i="4"/>
  <c r="E17" i="4"/>
  <c r="F17" i="4"/>
  <c r="H17" i="4"/>
  <c r="D18" i="4"/>
  <c r="E18" i="4"/>
  <c r="F18" i="4"/>
  <c r="H18" i="4"/>
  <c r="D19" i="4"/>
  <c r="E19" i="4"/>
  <c r="F19" i="4"/>
  <c r="H19" i="4"/>
  <c r="D20" i="4"/>
  <c r="E20" i="4"/>
  <c r="F20" i="4"/>
  <c r="H20" i="4"/>
  <c r="D21" i="4"/>
  <c r="E21" i="4"/>
  <c r="F21" i="4"/>
  <c r="H21" i="4"/>
  <c r="D22" i="4"/>
  <c r="E22" i="4"/>
  <c r="F22" i="4"/>
  <c r="H22" i="4"/>
  <c r="D23" i="4"/>
  <c r="E23" i="4"/>
  <c r="F23" i="4"/>
  <c r="H23" i="4"/>
  <c r="D24" i="4"/>
  <c r="E24" i="4"/>
  <c r="F24" i="4"/>
  <c r="H24" i="4"/>
  <c r="D25" i="4"/>
  <c r="E25" i="4"/>
  <c r="F25" i="4"/>
  <c r="H25" i="4"/>
  <c r="D26" i="4"/>
  <c r="E26" i="4"/>
  <c r="F26" i="4"/>
  <c r="H26" i="4"/>
  <c r="D27" i="4"/>
  <c r="E27" i="4"/>
  <c r="F27" i="4"/>
  <c r="H27" i="4"/>
  <c r="D28" i="4"/>
  <c r="E28" i="4"/>
  <c r="F28" i="4"/>
  <c r="H28" i="4"/>
  <c r="D29" i="4"/>
  <c r="E29" i="4"/>
  <c r="F29" i="4"/>
  <c r="H29" i="4"/>
  <c r="D30" i="4"/>
  <c r="E30" i="4"/>
  <c r="F30" i="4"/>
  <c r="H30" i="4"/>
  <c r="D31" i="4"/>
  <c r="E31" i="4"/>
  <c r="F31" i="4"/>
  <c r="H31" i="4"/>
  <c r="D32" i="4"/>
  <c r="E32" i="4"/>
  <c r="F32" i="4"/>
  <c r="H32" i="4"/>
  <c r="D33" i="4"/>
  <c r="E33" i="4"/>
  <c r="F33" i="4"/>
  <c r="H33" i="4"/>
  <c r="D34" i="4"/>
  <c r="E34" i="4"/>
  <c r="F34" i="4"/>
  <c r="H34" i="4"/>
  <c r="D35" i="4"/>
  <c r="E35" i="4"/>
  <c r="F35" i="4"/>
  <c r="H35" i="4"/>
  <c r="D36" i="4"/>
  <c r="E36" i="4"/>
  <c r="F36" i="4"/>
  <c r="H36" i="4"/>
  <c r="D37" i="4"/>
  <c r="E37" i="4"/>
  <c r="F37" i="4"/>
  <c r="H37" i="4"/>
  <c r="D38" i="4"/>
  <c r="E38" i="4"/>
  <c r="F38" i="4"/>
  <c r="H38" i="4"/>
  <c r="D39" i="4"/>
  <c r="E39" i="4"/>
  <c r="F39" i="4"/>
  <c r="H39" i="4"/>
  <c r="D40" i="4"/>
  <c r="E40" i="4"/>
  <c r="F40" i="4"/>
  <c r="H40" i="4"/>
  <c r="D41" i="4"/>
  <c r="E41" i="4"/>
  <c r="F41" i="4"/>
  <c r="H41" i="4"/>
  <c r="D42" i="4"/>
  <c r="E42" i="4"/>
  <c r="F42" i="4"/>
  <c r="H42" i="4"/>
  <c r="D43" i="4"/>
  <c r="E43" i="4"/>
  <c r="F43" i="4"/>
  <c r="H43" i="4"/>
  <c r="D44" i="4"/>
  <c r="E44" i="4"/>
  <c r="F44" i="4"/>
  <c r="H44" i="4"/>
  <c r="D45" i="4"/>
  <c r="E45" i="4"/>
  <c r="F45" i="4"/>
  <c r="H45" i="4"/>
  <c r="D46" i="4"/>
  <c r="E46" i="4"/>
  <c r="F46" i="4"/>
  <c r="H46" i="4"/>
  <c r="D47" i="4"/>
  <c r="E47" i="4"/>
  <c r="F47" i="4"/>
  <c r="H47" i="4"/>
  <c r="D48" i="4"/>
  <c r="E48" i="4"/>
  <c r="F48" i="4"/>
  <c r="H48" i="4"/>
  <c r="D49" i="4"/>
  <c r="E49" i="4"/>
  <c r="F49" i="4"/>
  <c r="H49" i="4"/>
  <c r="D50" i="4"/>
  <c r="E50" i="4"/>
  <c r="F50" i="4"/>
  <c r="H50" i="4"/>
  <c r="D51" i="4"/>
  <c r="E51" i="4"/>
  <c r="F51" i="4"/>
  <c r="H51" i="4"/>
  <c r="D52" i="4"/>
  <c r="E52" i="4"/>
  <c r="F52" i="4"/>
  <c r="H52" i="4"/>
  <c r="D53" i="4"/>
  <c r="E53" i="4"/>
  <c r="F53" i="4"/>
  <c r="H53" i="4"/>
  <c r="D54" i="4"/>
  <c r="E54" i="4"/>
  <c r="F54" i="4"/>
  <c r="H54" i="4"/>
  <c r="D55" i="4"/>
  <c r="E55" i="4"/>
  <c r="F55" i="4"/>
  <c r="H55" i="4"/>
  <c r="D56" i="4"/>
  <c r="E56" i="4"/>
  <c r="F56" i="4"/>
  <c r="H56" i="4"/>
  <c r="D57" i="4"/>
  <c r="E57" i="4"/>
  <c r="F57" i="4"/>
  <c r="H57" i="4"/>
  <c r="D58" i="4"/>
  <c r="E58" i="4"/>
  <c r="F58" i="4"/>
  <c r="H58" i="4"/>
  <c r="D59" i="4"/>
  <c r="E59" i="4"/>
  <c r="F59" i="4"/>
  <c r="H59" i="4"/>
  <c r="D60" i="4"/>
  <c r="E60" i="4"/>
  <c r="F60" i="4"/>
  <c r="H60" i="4"/>
  <c r="D61" i="4"/>
  <c r="E61" i="4"/>
  <c r="F61" i="4"/>
  <c r="H61" i="4"/>
  <c r="D62" i="4"/>
  <c r="E62" i="4"/>
  <c r="F62" i="4"/>
  <c r="H62" i="4"/>
  <c r="D63" i="4"/>
  <c r="E63" i="4"/>
  <c r="F63" i="4"/>
  <c r="H63" i="4"/>
  <c r="D64" i="4"/>
  <c r="E64" i="4"/>
  <c r="F64" i="4"/>
  <c r="H64" i="4"/>
  <c r="D65" i="4"/>
  <c r="E65" i="4"/>
  <c r="F65" i="4"/>
  <c r="H65" i="4"/>
  <c r="D66" i="4"/>
  <c r="E66" i="4"/>
  <c r="F66" i="4"/>
  <c r="H66" i="4"/>
  <c r="D67" i="4"/>
  <c r="E67" i="4"/>
  <c r="F67" i="4"/>
  <c r="H67" i="4"/>
  <c r="D68" i="4"/>
  <c r="E68" i="4"/>
  <c r="F68" i="4"/>
  <c r="H68" i="4"/>
  <c r="D69" i="4"/>
  <c r="E69" i="4"/>
  <c r="F69" i="4"/>
  <c r="H69" i="4"/>
  <c r="D70" i="4"/>
  <c r="E70" i="4"/>
  <c r="F70" i="4"/>
  <c r="H70" i="4"/>
  <c r="D71" i="4"/>
  <c r="E71" i="4"/>
  <c r="F71" i="4"/>
  <c r="H71" i="4"/>
  <c r="D72" i="4"/>
  <c r="E72" i="4"/>
  <c r="F72" i="4"/>
  <c r="H72" i="4"/>
  <c r="D73" i="4"/>
  <c r="E73" i="4"/>
  <c r="F73" i="4"/>
  <c r="H73" i="4"/>
  <c r="D74" i="4"/>
  <c r="E74" i="4"/>
  <c r="F74" i="4"/>
  <c r="H74" i="4"/>
  <c r="D75" i="4"/>
  <c r="E75" i="4"/>
  <c r="F75" i="4"/>
  <c r="H75" i="4"/>
  <c r="D76" i="4"/>
  <c r="E76" i="4"/>
  <c r="F76" i="4"/>
  <c r="H76" i="4"/>
  <c r="D77" i="4"/>
  <c r="E77" i="4"/>
  <c r="F77" i="4"/>
  <c r="H77" i="4"/>
  <c r="D78" i="4"/>
  <c r="E78" i="4"/>
  <c r="F78" i="4"/>
  <c r="H78" i="4"/>
  <c r="D79" i="4"/>
  <c r="E79" i="4"/>
  <c r="F79" i="4"/>
  <c r="H79" i="4"/>
  <c r="D80" i="4"/>
  <c r="E80" i="4"/>
  <c r="F80" i="4"/>
  <c r="H80" i="4"/>
  <c r="D81" i="4"/>
  <c r="E81" i="4"/>
  <c r="F81" i="4"/>
  <c r="H81" i="4"/>
  <c r="D82" i="4"/>
  <c r="E82" i="4"/>
  <c r="F82" i="4"/>
  <c r="H82" i="4"/>
  <c r="D83" i="4"/>
  <c r="E83" i="4"/>
  <c r="F83" i="4"/>
  <c r="H83" i="4"/>
  <c r="D84" i="4"/>
  <c r="E84" i="4"/>
  <c r="F84" i="4"/>
  <c r="H84" i="4"/>
  <c r="D85" i="4"/>
  <c r="E85" i="4"/>
  <c r="F85" i="4"/>
  <c r="H85" i="4"/>
  <c r="D86" i="4"/>
  <c r="E86" i="4"/>
  <c r="F86" i="4"/>
  <c r="H86" i="4"/>
  <c r="D87" i="4"/>
  <c r="E87" i="4"/>
  <c r="F87" i="4"/>
  <c r="H87" i="4"/>
  <c r="D88" i="4"/>
  <c r="E88" i="4"/>
  <c r="F88" i="4"/>
  <c r="H88" i="4"/>
  <c r="D89" i="4"/>
  <c r="E89" i="4"/>
  <c r="F89" i="4"/>
  <c r="H89" i="4"/>
  <c r="D90" i="4"/>
  <c r="E90" i="4"/>
  <c r="F90" i="4"/>
  <c r="H90" i="4"/>
  <c r="D91" i="4"/>
  <c r="E91" i="4"/>
  <c r="F91" i="4"/>
  <c r="H91" i="4"/>
  <c r="D92" i="4"/>
  <c r="E92" i="4"/>
  <c r="F92" i="4"/>
  <c r="H92" i="4"/>
  <c r="D93" i="4"/>
  <c r="E93" i="4"/>
  <c r="F93" i="4"/>
  <c r="H93" i="4"/>
  <c r="D94" i="4"/>
  <c r="E94" i="4"/>
  <c r="F94" i="4"/>
  <c r="H94" i="4"/>
  <c r="D95" i="4"/>
  <c r="E95" i="4"/>
  <c r="F95" i="4"/>
  <c r="H95" i="4"/>
  <c r="D96" i="4"/>
  <c r="E96" i="4"/>
  <c r="F96" i="4"/>
  <c r="H96" i="4"/>
  <c r="D97" i="4"/>
  <c r="E97" i="4"/>
  <c r="F97" i="4"/>
  <c r="H97" i="4"/>
  <c r="D98" i="4"/>
  <c r="E98" i="4"/>
  <c r="F98" i="4"/>
  <c r="H98" i="4"/>
  <c r="D99" i="4"/>
  <c r="E99" i="4"/>
  <c r="F99" i="4"/>
  <c r="H99" i="4"/>
  <c r="D100" i="4"/>
  <c r="E100" i="4"/>
  <c r="F100" i="4"/>
  <c r="H100" i="4"/>
  <c r="D101" i="4"/>
  <c r="E101" i="4"/>
  <c r="F101" i="4"/>
  <c r="H101" i="4"/>
  <c r="D102" i="4"/>
  <c r="E102" i="4"/>
  <c r="F102" i="4"/>
  <c r="H102" i="4"/>
  <c r="D103" i="4"/>
  <c r="E103" i="4"/>
  <c r="F103" i="4"/>
  <c r="H103" i="4"/>
  <c r="D104" i="4"/>
  <c r="E104" i="4"/>
  <c r="F104" i="4"/>
  <c r="H104" i="4"/>
  <c r="D105" i="4"/>
  <c r="E105" i="4"/>
  <c r="F105" i="4"/>
  <c r="H105" i="4"/>
  <c r="D106" i="4"/>
  <c r="E106" i="4"/>
  <c r="F106" i="4"/>
  <c r="H106" i="4"/>
  <c r="D107" i="4"/>
  <c r="E107" i="4"/>
  <c r="F107" i="4"/>
  <c r="H107" i="4"/>
  <c r="D108" i="4"/>
  <c r="E108" i="4"/>
  <c r="F108" i="4"/>
  <c r="H108" i="4"/>
  <c r="D109" i="4"/>
  <c r="E109" i="4"/>
  <c r="F109" i="4"/>
  <c r="H109" i="4"/>
  <c r="D110" i="4"/>
  <c r="E110" i="4"/>
  <c r="F110" i="4"/>
  <c r="H110" i="4"/>
  <c r="D111" i="4"/>
  <c r="E111" i="4"/>
  <c r="F111" i="4"/>
  <c r="H111" i="4"/>
  <c r="D112" i="4"/>
  <c r="E112" i="4"/>
  <c r="F112" i="4"/>
  <c r="H112" i="4"/>
  <c r="D113" i="4"/>
  <c r="E113" i="4"/>
  <c r="F113" i="4"/>
  <c r="H113" i="4"/>
  <c r="D114" i="4"/>
  <c r="E114" i="4"/>
  <c r="F114" i="4"/>
  <c r="H114" i="4"/>
  <c r="E7" i="4"/>
  <c r="F7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7" i="4"/>
  <c r="C5" i="3"/>
  <c r="C8" i="3"/>
  <c r="D8" i="3"/>
  <c r="E6" i="3"/>
  <c r="E8" i="3"/>
  <c r="F6" i="3"/>
  <c r="F8" i="3"/>
  <c r="G6" i="3"/>
  <c r="G8" i="3"/>
  <c r="H6" i="3"/>
  <c r="H8" i="3"/>
  <c r="I6" i="3"/>
  <c r="I8" i="3"/>
  <c r="J6" i="3"/>
  <c r="J8" i="3"/>
  <c r="K6" i="3"/>
  <c r="K8" i="3"/>
  <c r="L6" i="3"/>
  <c r="L8" i="3"/>
  <c r="M6" i="3"/>
  <c r="M8" i="3"/>
  <c r="N6" i="3"/>
  <c r="N8" i="3"/>
  <c r="O6" i="3"/>
  <c r="O8" i="3"/>
  <c r="P6" i="3"/>
  <c r="P8" i="3"/>
  <c r="Q6" i="3"/>
  <c r="Q8" i="3"/>
  <c r="R6" i="3"/>
  <c r="R8" i="3"/>
  <c r="S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C13" i="2"/>
  <c r="A13" i="2"/>
  <c r="C14" i="2"/>
  <c r="A14" i="2"/>
  <c r="C15" i="2"/>
  <c r="A15" i="2"/>
  <c r="C16" i="2"/>
  <c r="A16" i="2"/>
  <c r="C17" i="2"/>
  <c r="A17" i="2"/>
  <c r="C18" i="2"/>
  <c r="A18" i="2"/>
  <c r="C19" i="2"/>
  <c r="A19" i="2"/>
  <c r="C20" i="2"/>
  <c r="A20" i="2"/>
  <c r="C21" i="2"/>
  <c r="A21" i="2"/>
  <c r="A12" i="2"/>
  <c r="D12" i="2"/>
  <c r="D13" i="2"/>
  <c r="D14" i="2"/>
  <c r="D15" i="2"/>
  <c r="D16" i="2"/>
  <c r="D17" i="2"/>
  <c r="D18" i="2"/>
  <c r="D19" i="2"/>
  <c r="D20" i="2"/>
  <c r="D21" i="2"/>
  <c r="D22" i="2"/>
  <c r="S10" i="2"/>
  <c r="S11" i="2"/>
  <c r="S12" i="2"/>
  <c r="T10" i="2"/>
  <c r="T11" i="2"/>
  <c r="T12" i="2"/>
  <c r="U10" i="2"/>
  <c r="U11" i="2"/>
  <c r="U12" i="2"/>
  <c r="V10" i="2"/>
  <c r="V11" i="2"/>
  <c r="V12" i="2"/>
  <c r="W10" i="2"/>
  <c r="W11" i="2"/>
  <c r="W12" i="2"/>
  <c r="X10" i="2"/>
  <c r="X11" i="2"/>
  <c r="X12" i="2"/>
  <c r="Y10" i="2"/>
  <c r="Y11" i="2"/>
  <c r="Y12" i="2"/>
  <c r="Z10" i="2"/>
  <c r="Z11" i="2"/>
  <c r="Z12" i="2"/>
  <c r="AA10" i="2"/>
  <c r="AA11" i="2"/>
  <c r="AA12" i="2"/>
  <c r="S13" i="2"/>
  <c r="T13" i="2"/>
  <c r="U13" i="2"/>
  <c r="V13" i="2"/>
  <c r="W13" i="2"/>
  <c r="X13" i="2"/>
  <c r="Y13" i="2"/>
  <c r="Z13" i="2"/>
  <c r="AA13" i="2"/>
  <c r="S14" i="2"/>
  <c r="T14" i="2"/>
  <c r="U14" i="2"/>
  <c r="V14" i="2"/>
  <c r="W14" i="2"/>
  <c r="X14" i="2"/>
  <c r="Y14" i="2"/>
  <c r="Z14" i="2"/>
  <c r="AA14" i="2"/>
  <c r="S15" i="2"/>
  <c r="T15" i="2"/>
  <c r="U15" i="2"/>
  <c r="V15" i="2"/>
  <c r="W15" i="2"/>
  <c r="X15" i="2"/>
  <c r="Y15" i="2"/>
  <c r="Z15" i="2"/>
  <c r="AA15" i="2"/>
  <c r="S16" i="2"/>
  <c r="T16" i="2"/>
  <c r="U16" i="2"/>
  <c r="V16" i="2"/>
  <c r="W16" i="2"/>
  <c r="X16" i="2"/>
  <c r="Y16" i="2"/>
  <c r="Z16" i="2"/>
  <c r="AA16" i="2"/>
  <c r="S17" i="2"/>
  <c r="T17" i="2"/>
  <c r="U17" i="2"/>
  <c r="V17" i="2"/>
  <c r="W17" i="2"/>
  <c r="X17" i="2"/>
  <c r="Y17" i="2"/>
  <c r="Z17" i="2"/>
  <c r="AA17" i="2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S20" i="2"/>
  <c r="T20" i="2"/>
  <c r="U20" i="2"/>
  <c r="V20" i="2"/>
  <c r="W20" i="2"/>
  <c r="X20" i="2"/>
  <c r="Y20" i="2"/>
  <c r="Z20" i="2"/>
  <c r="AA20" i="2"/>
  <c r="S21" i="2"/>
  <c r="T21" i="2"/>
  <c r="U21" i="2"/>
  <c r="V21" i="2"/>
  <c r="W21" i="2"/>
  <c r="X21" i="2"/>
  <c r="Y21" i="2"/>
  <c r="Z21" i="2"/>
  <c r="AA21" i="2"/>
  <c r="R11" i="2"/>
  <c r="R13" i="2"/>
  <c r="R14" i="2"/>
  <c r="R15" i="2"/>
  <c r="R16" i="2"/>
  <c r="R17" i="2"/>
  <c r="R18" i="2"/>
  <c r="R19" i="2"/>
  <c r="R20" i="2"/>
  <c r="R21" i="2"/>
  <c r="R12" i="2"/>
  <c r="AA22" i="2"/>
  <c r="Z22" i="2"/>
  <c r="Y22" i="2"/>
  <c r="X22" i="2"/>
  <c r="W22" i="2"/>
  <c r="V22" i="2"/>
  <c r="U22" i="2"/>
  <c r="T22" i="2"/>
  <c r="S22" i="2"/>
  <c r="R22" i="2"/>
  <c r="F11" i="2"/>
  <c r="F13" i="2"/>
  <c r="G10" i="2"/>
  <c r="G11" i="2"/>
  <c r="G13" i="2"/>
  <c r="H10" i="2"/>
  <c r="H11" i="2"/>
  <c r="H13" i="2"/>
  <c r="I10" i="2"/>
  <c r="I11" i="2"/>
  <c r="I13" i="2"/>
  <c r="J10" i="2"/>
  <c r="J11" i="2"/>
  <c r="J13" i="2"/>
  <c r="K10" i="2"/>
  <c r="K11" i="2"/>
  <c r="K13" i="2"/>
  <c r="L10" i="2"/>
  <c r="L11" i="2"/>
  <c r="L13" i="2"/>
  <c r="M10" i="2"/>
  <c r="M11" i="2"/>
  <c r="M13" i="2"/>
  <c r="N10" i="2"/>
  <c r="N11" i="2"/>
  <c r="N13" i="2"/>
  <c r="O10" i="2"/>
  <c r="O11" i="2"/>
  <c r="O13" i="2"/>
  <c r="F14" i="2"/>
  <c r="G14" i="2"/>
  <c r="H14" i="2"/>
  <c r="I14" i="2"/>
  <c r="J14" i="2"/>
  <c r="K14" i="2"/>
  <c r="L14" i="2"/>
  <c r="M14" i="2"/>
  <c r="N14" i="2"/>
  <c r="O14" i="2"/>
  <c r="F15" i="2"/>
  <c r="G15" i="2"/>
  <c r="H15" i="2"/>
  <c r="I15" i="2"/>
  <c r="J15" i="2"/>
  <c r="K15" i="2"/>
  <c r="L15" i="2"/>
  <c r="M15" i="2"/>
  <c r="N15" i="2"/>
  <c r="O15" i="2"/>
  <c r="F16" i="2"/>
  <c r="G16" i="2"/>
  <c r="H16" i="2"/>
  <c r="I16" i="2"/>
  <c r="J16" i="2"/>
  <c r="K16" i="2"/>
  <c r="L16" i="2"/>
  <c r="M16" i="2"/>
  <c r="N16" i="2"/>
  <c r="O16" i="2"/>
  <c r="F17" i="2"/>
  <c r="G17" i="2"/>
  <c r="H17" i="2"/>
  <c r="I17" i="2"/>
  <c r="J17" i="2"/>
  <c r="K17" i="2"/>
  <c r="L17" i="2"/>
  <c r="M17" i="2"/>
  <c r="N17" i="2"/>
  <c r="O17" i="2"/>
  <c r="F18" i="2"/>
  <c r="G18" i="2"/>
  <c r="H18" i="2"/>
  <c r="I18" i="2"/>
  <c r="J18" i="2"/>
  <c r="K18" i="2"/>
  <c r="L18" i="2"/>
  <c r="M18" i="2"/>
  <c r="N18" i="2"/>
  <c r="O18" i="2"/>
  <c r="F19" i="2"/>
  <c r="G19" i="2"/>
  <c r="H19" i="2"/>
  <c r="I19" i="2"/>
  <c r="J19" i="2"/>
  <c r="K19" i="2"/>
  <c r="L19" i="2"/>
  <c r="M19" i="2"/>
  <c r="N19" i="2"/>
  <c r="O19" i="2"/>
  <c r="F20" i="2"/>
  <c r="G20" i="2"/>
  <c r="H20" i="2"/>
  <c r="I20" i="2"/>
  <c r="J20" i="2"/>
  <c r="K20" i="2"/>
  <c r="L20" i="2"/>
  <c r="M20" i="2"/>
  <c r="N20" i="2"/>
  <c r="O20" i="2"/>
  <c r="F21" i="2"/>
  <c r="G21" i="2"/>
  <c r="H21" i="2"/>
  <c r="I21" i="2"/>
  <c r="J21" i="2"/>
  <c r="K21" i="2"/>
  <c r="L21" i="2"/>
  <c r="M21" i="2"/>
  <c r="N21" i="2"/>
  <c r="O21" i="2"/>
  <c r="G12" i="2"/>
  <c r="H12" i="2"/>
  <c r="I12" i="2"/>
  <c r="J12" i="2"/>
  <c r="K12" i="2"/>
  <c r="L12" i="2"/>
  <c r="M12" i="2"/>
  <c r="N12" i="2"/>
  <c r="O12" i="2"/>
  <c r="F12" i="2"/>
  <c r="D4" i="2"/>
  <c r="G22" i="2"/>
  <c r="H22" i="2"/>
  <c r="I22" i="2"/>
  <c r="J22" i="2"/>
  <c r="K22" i="2"/>
  <c r="L22" i="2"/>
  <c r="M22" i="2"/>
  <c r="N22" i="2"/>
  <c r="O22" i="2"/>
  <c r="F22" i="2"/>
  <c r="Q5" i="1"/>
  <c r="L5" i="1"/>
  <c r="I5" i="1"/>
  <c r="O8" i="1"/>
  <c r="D8" i="1"/>
  <c r="B8" i="1"/>
  <c r="C8" i="1"/>
  <c r="Q8" i="1"/>
  <c r="O9" i="1"/>
  <c r="D9" i="1"/>
  <c r="B9" i="1"/>
  <c r="C9" i="1"/>
  <c r="Q9" i="1"/>
  <c r="O10" i="1"/>
  <c r="D10" i="1"/>
  <c r="B10" i="1"/>
  <c r="C10" i="1"/>
  <c r="Q10" i="1"/>
  <c r="O11" i="1"/>
  <c r="D11" i="1"/>
  <c r="B11" i="1"/>
  <c r="C11" i="1"/>
  <c r="Q11" i="1"/>
  <c r="O12" i="1"/>
  <c r="D12" i="1"/>
  <c r="B12" i="1"/>
  <c r="C12" i="1"/>
  <c r="Q12" i="1"/>
  <c r="O13" i="1"/>
  <c r="D13" i="1"/>
  <c r="Q13" i="1"/>
  <c r="O14" i="1"/>
  <c r="D14" i="1"/>
  <c r="B13" i="1"/>
  <c r="B14" i="1"/>
  <c r="C14" i="1"/>
  <c r="Q14" i="1"/>
  <c r="O15" i="1"/>
  <c r="D15" i="1"/>
  <c r="Q15" i="1"/>
  <c r="O16" i="1"/>
  <c r="D16" i="1"/>
  <c r="B15" i="1"/>
  <c r="B16" i="1"/>
  <c r="C16" i="1"/>
  <c r="Q16" i="1"/>
  <c r="O17" i="1"/>
  <c r="D17" i="1"/>
  <c r="B17" i="1"/>
  <c r="C17" i="1"/>
  <c r="Q17" i="1"/>
  <c r="O18" i="1"/>
  <c r="D18" i="1"/>
  <c r="B18" i="1"/>
  <c r="C18" i="1"/>
  <c r="Q18" i="1"/>
  <c r="O19" i="1"/>
  <c r="D19" i="1"/>
  <c r="B19" i="1"/>
  <c r="C19" i="1"/>
  <c r="Q19" i="1"/>
  <c r="O20" i="1"/>
  <c r="D20" i="1"/>
  <c r="B20" i="1"/>
  <c r="C20" i="1"/>
  <c r="Q20" i="1"/>
  <c r="O21" i="1"/>
  <c r="D21" i="1"/>
  <c r="B21" i="1"/>
  <c r="C21" i="1"/>
  <c r="Q21" i="1"/>
  <c r="O22" i="1"/>
  <c r="D22" i="1"/>
  <c r="B22" i="1"/>
  <c r="C22" i="1"/>
  <c r="Q22" i="1"/>
  <c r="O23" i="1"/>
  <c r="D23" i="1"/>
  <c r="B23" i="1"/>
  <c r="C23" i="1"/>
  <c r="Q23" i="1"/>
  <c r="O24" i="1"/>
  <c r="D24" i="1"/>
  <c r="B24" i="1"/>
  <c r="C24" i="1"/>
  <c r="Q24" i="1"/>
  <c r="O25" i="1"/>
  <c r="D25" i="1"/>
  <c r="B25" i="1"/>
  <c r="C25" i="1"/>
  <c r="Q25" i="1"/>
  <c r="O26" i="1"/>
  <c r="D26" i="1"/>
  <c r="B26" i="1"/>
  <c r="C26" i="1"/>
  <c r="Q26" i="1"/>
  <c r="O27" i="1"/>
  <c r="D27" i="1"/>
  <c r="B27" i="1"/>
  <c r="C27" i="1"/>
  <c r="Q27" i="1"/>
  <c r="O28" i="1"/>
  <c r="D28" i="1"/>
  <c r="B28" i="1"/>
  <c r="C28" i="1"/>
  <c r="Q28" i="1"/>
  <c r="O29" i="1"/>
  <c r="D29" i="1"/>
  <c r="B29" i="1"/>
  <c r="C29" i="1"/>
  <c r="Q29" i="1"/>
  <c r="O30" i="1"/>
  <c r="D30" i="1"/>
  <c r="B30" i="1"/>
  <c r="C30" i="1"/>
  <c r="Q30" i="1"/>
  <c r="O31" i="1"/>
  <c r="D31" i="1"/>
  <c r="B31" i="1"/>
  <c r="C31" i="1"/>
  <c r="Q31" i="1"/>
  <c r="O32" i="1"/>
  <c r="D32" i="1"/>
  <c r="B32" i="1"/>
  <c r="C32" i="1"/>
  <c r="Q32" i="1"/>
  <c r="O33" i="1"/>
  <c r="D33" i="1"/>
  <c r="B33" i="1"/>
  <c r="C33" i="1"/>
  <c r="Q33" i="1"/>
  <c r="O34" i="1"/>
  <c r="D34" i="1"/>
  <c r="B34" i="1"/>
  <c r="C34" i="1"/>
  <c r="Q34" i="1"/>
  <c r="O35" i="1"/>
  <c r="D35" i="1"/>
  <c r="B35" i="1"/>
  <c r="C35" i="1"/>
  <c r="Q35" i="1"/>
  <c r="O36" i="1"/>
  <c r="D36" i="1"/>
  <c r="B36" i="1"/>
  <c r="C36" i="1"/>
  <c r="Q36" i="1"/>
  <c r="O37" i="1"/>
  <c r="D37" i="1"/>
  <c r="B37" i="1"/>
  <c r="C37" i="1"/>
  <c r="Q37" i="1"/>
  <c r="O38" i="1"/>
  <c r="D38" i="1"/>
  <c r="B38" i="1"/>
  <c r="C38" i="1"/>
  <c r="Q38" i="1"/>
  <c r="O39" i="1"/>
  <c r="D39" i="1"/>
  <c r="B39" i="1"/>
  <c r="C39" i="1"/>
  <c r="Q39" i="1"/>
  <c r="O40" i="1"/>
  <c r="D40" i="1"/>
  <c r="B40" i="1"/>
  <c r="C40" i="1"/>
  <c r="Q40" i="1"/>
  <c r="O41" i="1"/>
  <c r="D41" i="1"/>
  <c r="B41" i="1"/>
  <c r="C41" i="1"/>
  <c r="Q41" i="1"/>
  <c r="O42" i="1"/>
  <c r="D42" i="1"/>
  <c r="B42" i="1"/>
  <c r="C42" i="1"/>
  <c r="Q42" i="1"/>
  <c r="O43" i="1"/>
  <c r="D43" i="1"/>
  <c r="B43" i="1"/>
  <c r="C43" i="1"/>
  <c r="Q43" i="1"/>
  <c r="O44" i="1"/>
  <c r="D44" i="1"/>
  <c r="B44" i="1"/>
  <c r="C44" i="1"/>
  <c r="Q44" i="1"/>
  <c r="O45" i="1"/>
  <c r="D45" i="1"/>
  <c r="Q45" i="1"/>
  <c r="O46" i="1"/>
  <c r="D46" i="1"/>
  <c r="B45" i="1"/>
  <c r="B46" i="1"/>
  <c r="C46" i="1"/>
  <c r="Q46" i="1"/>
  <c r="O47" i="1"/>
  <c r="D47" i="1"/>
  <c r="B47" i="1"/>
  <c r="C47" i="1"/>
  <c r="Q47" i="1"/>
  <c r="O48" i="1"/>
  <c r="D48" i="1"/>
  <c r="B48" i="1"/>
  <c r="C48" i="1"/>
  <c r="Q48" i="1"/>
  <c r="O49" i="1"/>
  <c r="D49" i="1"/>
  <c r="B49" i="1"/>
  <c r="C49" i="1"/>
  <c r="Q49" i="1"/>
  <c r="O50" i="1"/>
  <c r="D50" i="1"/>
  <c r="B50" i="1"/>
  <c r="C50" i="1"/>
  <c r="Q50" i="1"/>
  <c r="O51" i="1"/>
  <c r="D51" i="1"/>
  <c r="B51" i="1"/>
  <c r="C51" i="1"/>
  <c r="Q51" i="1"/>
  <c r="O52" i="1"/>
  <c r="D52" i="1"/>
  <c r="B52" i="1"/>
  <c r="C52" i="1"/>
  <c r="Q52" i="1"/>
  <c r="O53" i="1"/>
  <c r="D53" i="1"/>
  <c r="B53" i="1"/>
  <c r="C53" i="1"/>
  <c r="Q53" i="1"/>
  <c r="O54" i="1"/>
  <c r="D54" i="1"/>
  <c r="B54" i="1"/>
  <c r="C54" i="1"/>
  <c r="Q54" i="1"/>
  <c r="O55" i="1"/>
  <c r="D55" i="1"/>
  <c r="B55" i="1"/>
  <c r="C55" i="1"/>
  <c r="Q55" i="1"/>
  <c r="O56" i="1"/>
  <c r="D56" i="1"/>
  <c r="B56" i="1"/>
  <c r="C56" i="1"/>
  <c r="Q56" i="1"/>
  <c r="O57" i="1"/>
  <c r="D57" i="1"/>
  <c r="Q57" i="1"/>
  <c r="O58" i="1"/>
  <c r="D58" i="1"/>
  <c r="B57" i="1"/>
  <c r="B58" i="1"/>
  <c r="C58" i="1"/>
  <c r="Q58" i="1"/>
  <c r="O59" i="1"/>
  <c r="D59" i="1"/>
  <c r="B59" i="1"/>
  <c r="C59" i="1"/>
  <c r="Q59" i="1"/>
  <c r="O60" i="1"/>
  <c r="D60" i="1"/>
  <c r="Q60" i="1"/>
  <c r="O61" i="1"/>
  <c r="D61" i="1"/>
  <c r="B60" i="1"/>
  <c r="B61" i="1"/>
  <c r="C61" i="1"/>
  <c r="Q61" i="1"/>
  <c r="O62" i="1"/>
  <c r="D62" i="1"/>
  <c r="B62" i="1"/>
  <c r="C62" i="1"/>
  <c r="Q62" i="1"/>
  <c r="O63" i="1"/>
  <c r="D63" i="1"/>
  <c r="B63" i="1"/>
  <c r="C63" i="1"/>
  <c r="Q63" i="1"/>
  <c r="O64" i="1"/>
  <c r="D64" i="1"/>
  <c r="B64" i="1"/>
  <c r="C64" i="1"/>
  <c r="Q64" i="1"/>
  <c r="O65" i="1"/>
  <c r="D65" i="1"/>
  <c r="B65" i="1"/>
  <c r="C65" i="1"/>
  <c r="Q65" i="1"/>
  <c r="O66" i="1"/>
  <c r="D66" i="1"/>
  <c r="Q66" i="1"/>
  <c r="O67" i="1"/>
  <c r="D67" i="1"/>
  <c r="B66" i="1"/>
  <c r="B67" i="1"/>
  <c r="C67" i="1"/>
  <c r="Q67" i="1"/>
  <c r="O68" i="1"/>
  <c r="D68" i="1"/>
  <c r="B68" i="1"/>
  <c r="C68" i="1"/>
  <c r="Q68" i="1"/>
  <c r="O69" i="1"/>
  <c r="D69" i="1"/>
  <c r="B69" i="1"/>
  <c r="C69" i="1"/>
  <c r="Q69" i="1"/>
  <c r="O70" i="1"/>
  <c r="D70" i="1"/>
  <c r="B70" i="1"/>
  <c r="C70" i="1"/>
  <c r="Q70" i="1"/>
  <c r="O71" i="1"/>
  <c r="D71" i="1"/>
  <c r="B71" i="1"/>
  <c r="C71" i="1"/>
  <c r="Q71" i="1"/>
  <c r="O72" i="1"/>
  <c r="D72" i="1"/>
  <c r="Q72" i="1"/>
  <c r="O73" i="1"/>
  <c r="D73" i="1"/>
  <c r="B72" i="1"/>
  <c r="B73" i="1"/>
  <c r="C73" i="1"/>
  <c r="Q73" i="1"/>
  <c r="O74" i="1"/>
  <c r="D74" i="1"/>
  <c r="Q74" i="1"/>
  <c r="O75" i="1"/>
  <c r="D75" i="1"/>
  <c r="Q75" i="1"/>
  <c r="O76" i="1"/>
  <c r="D76" i="1"/>
  <c r="B74" i="1"/>
  <c r="B75" i="1"/>
  <c r="B76" i="1"/>
  <c r="C76" i="1"/>
  <c r="Q76" i="1"/>
  <c r="O77" i="1"/>
  <c r="D77" i="1"/>
  <c r="B77" i="1"/>
  <c r="C77" i="1"/>
  <c r="Q77" i="1"/>
  <c r="O78" i="1"/>
  <c r="D78" i="1"/>
  <c r="Q78" i="1"/>
  <c r="O79" i="1"/>
  <c r="D79" i="1"/>
  <c r="Q79" i="1"/>
  <c r="O80" i="1"/>
  <c r="D80" i="1"/>
  <c r="B78" i="1"/>
  <c r="B79" i="1"/>
  <c r="B80" i="1"/>
  <c r="C80" i="1"/>
  <c r="Q80" i="1"/>
  <c r="O81" i="1"/>
  <c r="D81" i="1"/>
  <c r="B81" i="1"/>
  <c r="C81" i="1"/>
  <c r="Q81" i="1"/>
  <c r="O82" i="1"/>
  <c r="D82" i="1"/>
  <c r="B82" i="1"/>
  <c r="C82" i="1"/>
  <c r="Q82" i="1"/>
  <c r="O83" i="1"/>
  <c r="D83" i="1"/>
  <c r="B83" i="1"/>
  <c r="C83" i="1"/>
  <c r="Q83" i="1"/>
  <c r="O84" i="1"/>
  <c r="D84" i="1"/>
  <c r="B84" i="1"/>
  <c r="C84" i="1"/>
  <c r="Q84" i="1"/>
  <c r="O85" i="1"/>
  <c r="D85" i="1"/>
  <c r="B85" i="1"/>
  <c r="C85" i="1"/>
  <c r="Q85" i="1"/>
  <c r="O86" i="1"/>
  <c r="D86" i="1"/>
  <c r="B86" i="1"/>
  <c r="C86" i="1"/>
  <c r="Q86" i="1"/>
  <c r="O87" i="1"/>
  <c r="D87" i="1"/>
  <c r="B87" i="1"/>
  <c r="C87" i="1"/>
  <c r="Q87" i="1"/>
  <c r="O88" i="1"/>
  <c r="D88" i="1"/>
  <c r="B88" i="1"/>
  <c r="C88" i="1"/>
  <c r="Q88" i="1"/>
  <c r="O89" i="1"/>
  <c r="D89" i="1"/>
  <c r="Q89" i="1"/>
  <c r="O90" i="1"/>
  <c r="D90" i="1"/>
  <c r="B89" i="1"/>
  <c r="B90" i="1"/>
  <c r="C90" i="1"/>
  <c r="Q90" i="1"/>
  <c r="O91" i="1"/>
  <c r="D91" i="1"/>
  <c r="B91" i="1"/>
  <c r="C91" i="1"/>
  <c r="Q91" i="1"/>
  <c r="O92" i="1"/>
  <c r="D92" i="1"/>
  <c r="Q92" i="1"/>
  <c r="O93" i="1"/>
  <c r="D93" i="1"/>
  <c r="B92" i="1"/>
  <c r="B93" i="1"/>
  <c r="C93" i="1"/>
  <c r="Q93" i="1"/>
  <c r="O94" i="1"/>
  <c r="D94" i="1"/>
  <c r="Q94" i="1"/>
  <c r="O95" i="1"/>
  <c r="D95" i="1"/>
  <c r="B94" i="1"/>
  <c r="B95" i="1"/>
  <c r="C95" i="1"/>
  <c r="Q95" i="1"/>
  <c r="O96" i="1"/>
  <c r="D96" i="1"/>
  <c r="B96" i="1"/>
  <c r="C96" i="1"/>
  <c r="Q96" i="1"/>
  <c r="O97" i="1"/>
  <c r="D97" i="1"/>
  <c r="B97" i="1"/>
  <c r="C97" i="1"/>
  <c r="Q97" i="1"/>
  <c r="O98" i="1"/>
  <c r="D98" i="1"/>
  <c r="B98" i="1"/>
  <c r="C98" i="1"/>
  <c r="Q98" i="1"/>
  <c r="O99" i="1"/>
  <c r="D99" i="1"/>
  <c r="B99" i="1"/>
  <c r="C99" i="1"/>
  <c r="Q99" i="1"/>
  <c r="O100" i="1"/>
  <c r="D100" i="1"/>
  <c r="B100" i="1"/>
  <c r="C100" i="1"/>
  <c r="Q100" i="1"/>
  <c r="O101" i="1"/>
  <c r="D101" i="1"/>
  <c r="B101" i="1"/>
  <c r="C101" i="1"/>
  <c r="Q101" i="1"/>
  <c r="O102" i="1"/>
  <c r="D102" i="1"/>
  <c r="B102" i="1"/>
  <c r="C102" i="1"/>
  <c r="Q102" i="1"/>
  <c r="O103" i="1"/>
  <c r="D103" i="1"/>
  <c r="Q103" i="1"/>
  <c r="O104" i="1"/>
  <c r="D104" i="1"/>
  <c r="B103" i="1"/>
  <c r="B104" i="1"/>
  <c r="C104" i="1"/>
  <c r="Q104" i="1"/>
  <c r="O105" i="1"/>
  <c r="D105" i="1"/>
  <c r="B105" i="1"/>
  <c r="C105" i="1"/>
  <c r="Q105" i="1"/>
  <c r="O106" i="1"/>
  <c r="D106" i="1"/>
  <c r="B106" i="1"/>
  <c r="C106" i="1"/>
  <c r="Q106" i="1"/>
  <c r="O107" i="1"/>
  <c r="D107" i="1"/>
  <c r="B107" i="1"/>
  <c r="C107" i="1"/>
  <c r="Q107" i="1"/>
  <c r="O108" i="1"/>
  <c r="D108" i="1"/>
  <c r="B108" i="1"/>
  <c r="C108" i="1"/>
  <c r="Q108" i="1"/>
  <c r="O109" i="1"/>
  <c r="D109" i="1"/>
  <c r="B109" i="1"/>
  <c r="C109" i="1"/>
  <c r="Q109" i="1"/>
  <c r="O110" i="1"/>
  <c r="D110" i="1"/>
  <c r="B110" i="1"/>
  <c r="C110" i="1"/>
  <c r="Q110" i="1"/>
  <c r="O111" i="1"/>
  <c r="D111" i="1"/>
  <c r="B111" i="1"/>
  <c r="C111" i="1"/>
  <c r="Q111" i="1"/>
  <c r="O112" i="1"/>
  <c r="D112" i="1"/>
  <c r="B112" i="1"/>
  <c r="C112" i="1"/>
  <c r="Q112" i="1"/>
  <c r="O113" i="1"/>
  <c r="D113" i="1"/>
  <c r="Q113" i="1"/>
  <c r="O114" i="1"/>
  <c r="D114" i="1"/>
  <c r="B113" i="1"/>
  <c r="B114" i="1"/>
  <c r="C114" i="1"/>
  <c r="Q114" i="1"/>
  <c r="O115" i="1"/>
  <c r="D115" i="1"/>
  <c r="B115" i="1"/>
  <c r="C115" i="1"/>
  <c r="Q115" i="1"/>
  <c r="O116" i="1"/>
  <c r="D116" i="1"/>
  <c r="B116" i="1"/>
  <c r="C116" i="1"/>
  <c r="Q116" i="1"/>
  <c r="O117" i="1"/>
  <c r="D117" i="1"/>
  <c r="B117" i="1"/>
  <c r="C117" i="1"/>
  <c r="Q117" i="1"/>
  <c r="O118" i="1"/>
  <c r="D118" i="1"/>
  <c r="B118" i="1"/>
  <c r="C118" i="1"/>
  <c r="Q118" i="1"/>
  <c r="O119" i="1"/>
  <c r="D119" i="1"/>
  <c r="B119" i="1"/>
  <c r="C119" i="1"/>
  <c r="Q119" i="1"/>
  <c r="O120" i="1"/>
  <c r="D120" i="1"/>
  <c r="B120" i="1"/>
  <c r="C120" i="1"/>
  <c r="Q120" i="1"/>
  <c r="O121" i="1"/>
  <c r="D121" i="1"/>
  <c r="Q121" i="1"/>
  <c r="O122" i="1"/>
  <c r="D122" i="1"/>
  <c r="B121" i="1"/>
  <c r="B122" i="1"/>
  <c r="C122" i="1"/>
  <c r="Q122" i="1"/>
  <c r="O123" i="1"/>
  <c r="D123" i="1"/>
  <c r="B123" i="1"/>
  <c r="C123" i="1"/>
  <c r="Q123" i="1"/>
  <c r="O124" i="1"/>
  <c r="D124" i="1"/>
  <c r="B124" i="1"/>
  <c r="C124" i="1"/>
  <c r="Q124" i="1"/>
  <c r="O125" i="1"/>
  <c r="D125" i="1"/>
  <c r="B125" i="1"/>
  <c r="C125" i="1"/>
  <c r="Q125" i="1"/>
  <c r="O126" i="1"/>
  <c r="D126" i="1"/>
  <c r="B126" i="1"/>
  <c r="C126" i="1"/>
  <c r="Q126" i="1"/>
  <c r="O127" i="1"/>
  <c r="D127" i="1"/>
  <c r="B127" i="1"/>
  <c r="C127" i="1"/>
  <c r="Q127" i="1"/>
  <c r="O128" i="1"/>
  <c r="D128" i="1"/>
  <c r="B128" i="1"/>
  <c r="C128" i="1"/>
  <c r="Q128" i="1"/>
  <c r="O129" i="1"/>
  <c r="D129" i="1"/>
  <c r="B129" i="1"/>
  <c r="C129" i="1"/>
  <c r="Q129" i="1"/>
  <c r="O130" i="1"/>
  <c r="D130" i="1"/>
  <c r="B130" i="1"/>
  <c r="C130" i="1"/>
  <c r="Q130" i="1"/>
  <c r="O131" i="1"/>
  <c r="D131" i="1"/>
  <c r="Q131" i="1"/>
  <c r="O132" i="1"/>
  <c r="D132" i="1"/>
  <c r="B131" i="1"/>
  <c r="B132" i="1"/>
  <c r="C132" i="1"/>
  <c r="Q132" i="1"/>
  <c r="O133" i="1"/>
  <c r="D133" i="1"/>
  <c r="B133" i="1"/>
  <c r="C133" i="1"/>
  <c r="Q133" i="1"/>
  <c r="O134" i="1"/>
  <c r="D134" i="1"/>
  <c r="B134" i="1"/>
  <c r="C134" i="1"/>
  <c r="Q134" i="1"/>
  <c r="O135" i="1"/>
  <c r="D135" i="1"/>
  <c r="Q135" i="1"/>
  <c r="O136" i="1"/>
  <c r="D136" i="1"/>
  <c r="B135" i="1"/>
  <c r="B136" i="1"/>
  <c r="C136" i="1"/>
  <c r="Q136" i="1"/>
  <c r="O137" i="1"/>
  <c r="D137" i="1"/>
  <c r="B137" i="1"/>
  <c r="C137" i="1"/>
  <c r="Q137" i="1"/>
  <c r="O138" i="1"/>
  <c r="D138" i="1"/>
  <c r="B138" i="1"/>
  <c r="C138" i="1"/>
  <c r="Q138" i="1"/>
  <c r="O139" i="1"/>
  <c r="D139" i="1"/>
  <c r="B139" i="1"/>
  <c r="C139" i="1"/>
  <c r="Q139" i="1"/>
  <c r="O140" i="1"/>
  <c r="D140" i="1"/>
  <c r="Q140" i="1"/>
  <c r="O141" i="1"/>
  <c r="D141" i="1"/>
  <c r="B140" i="1"/>
  <c r="B141" i="1"/>
  <c r="C141" i="1"/>
  <c r="Q141" i="1"/>
  <c r="O142" i="1"/>
  <c r="D142" i="1"/>
  <c r="Q142" i="1"/>
  <c r="O143" i="1"/>
  <c r="D143" i="1"/>
  <c r="B142" i="1"/>
  <c r="B143" i="1"/>
  <c r="C143" i="1"/>
  <c r="Q143" i="1"/>
  <c r="O144" i="1"/>
  <c r="D144" i="1"/>
  <c r="B144" i="1"/>
  <c r="C144" i="1"/>
  <c r="Q144" i="1"/>
  <c r="O145" i="1"/>
  <c r="D145" i="1"/>
  <c r="B145" i="1"/>
  <c r="C145" i="1"/>
  <c r="Q145" i="1"/>
  <c r="O146" i="1"/>
  <c r="D146" i="1"/>
  <c r="B146" i="1"/>
  <c r="C146" i="1"/>
  <c r="Q146" i="1"/>
  <c r="O147" i="1"/>
  <c r="D147" i="1"/>
  <c r="B147" i="1"/>
  <c r="C147" i="1"/>
  <c r="Q147" i="1"/>
  <c r="O148" i="1"/>
  <c r="D148" i="1"/>
  <c r="B148" i="1"/>
  <c r="C148" i="1"/>
  <c r="Q148" i="1"/>
  <c r="O149" i="1"/>
  <c r="D149" i="1"/>
  <c r="Q149" i="1"/>
  <c r="O150" i="1"/>
  <c r="D150" i="1"/>
  <c r="Q150" i="1"/>
  <c r="O151" i="1"/>
  <c r="D151" i="1"/>
  <c r="B149" i="1"/>
  <c r="B150" i="1"/>
  <c r="B151" i="1"/>
  <c r="C151" i="1"/>
  <c r="Q151" i="1"/>
  <c r="O152" i="1"/>
  <c r="D152" i="1"/>
  <c r="B152" i="1"/>
  <c r="C152" i="1"/>
  <c r="Q152" i="1"/>
  <c r="O153" i="1"/>
  <c r="D153" i="1"/>
  <c r="B153" i="1"/>
  <c r="C153" i="1"/>
  <c r="Q153" i="1"/>
  <c r="O154" i="1"/>
  <c r="D154" i="1"/>
  <c r="B154" i="1"/>
  <c r="C154" i="1"/>
  <c r="Q154" i="1"/>
  <c r="O155" i="1"/>
  <c r="D155" i="1"/>
  <c r="B155" i="1"/>
  <c r="C155" i="1"/>
  <c r="Q155" i="1"/>
  <c r="O156" i="1"/>
  <c r="D156" i="1"/>
  <c r="Q156" i="1"/>
  <c r="O157" i="1"/>
  <c r="D157" i="1"/>
  <c r="B156" i="1"/>
  <c r="B157" i="1"/>
  <c r="C157" i="1"/>
  <c r="Q157" i="1"/>
  <c r="O158" i="1"/>
  <c r="D158" i="1"/>
  <c r="B158" i="1"/>
  <c r="C158" i="1"/>
  <c r="Q158" i="1"/>
  <c r="O159" i="1"/>
  <c r="D159" i="1"/>
  <c r="B159" i="1"/>
  <c r="C159" i="1"/>
  <c r="Q159" i="1"/>
  <c r="O160" i="1"/>
  <c r="D160" i="1"/>
  <c r="B160" i="1"/>
  <c r="C160" i="1"/>
  <c r="Q160" i="1"/>
  <c r="O161" i="1"/>
  <c r="D161" i="1"/>
  <c r="B161" i="1"/>
  <c r="C161" i="1"/>
  <c r="Q161" i="1"/>
  <c r="O162" i="1"/>
  <c r="D162" i="1"/>
  <c r="B162" i="1"/>
  <c r="C162" i="1"/>
  <c r="Q162" i="1"/>
  <c r="O163" i="1"/>
  <c r="D163" i="1"/>
  <c r="B163" i="1"/>
  <c r="C163" i="1"/>
  <c r="Q163" i="1"/>
  <c r="O164" i="1"/>
  <c r="D164" i="1"/>
  <c r="B164" i="1"/>
  <c r="C164" i="1"/>
  <c r="Q164" i="1"/>
  <c r="O165" i="1"/>
  <c r="D165" i="1"/>
  <c r="B165" i="1"/>
  <c r="C165" i="1"/>
  <c r="Q165" i="1"/>
  <c r="O166" i="1"/>
  <c r="D166" i="1"/>
  <c r="B166" i="1"/>
  <c r="C166" i="1"/>
  <c r="Q166" i="1"/>
  <c r="O167" i="1"/>
  <c r="D167" i="1"/>
  <c r="B167" i="1"/>
  <c r="C167" i="1"/>
  <c r="Q167" i="1"/>
  <c r="O168" i="1"/>
  <c r="D168" i="1"/>
  <c r="B168" i="1"/>
  <c r="C168" i="1"/>
  <c r="Q168" i="1"/>
  <c r="O169" i="1"/>
  <c r="D169" i="1"/>
  <c r="B169" i="1"/>
  <c r="C169" i="1"/>
  <c r="Q169" i="1"/>
  <c r="O170" i="1"/>
  <c r="D170" i="1"/>
  <c r="B170" i="1"/>
  <c r="C170" i="1"/>
  <c r="Q170" i="1"/>
  <c r="O171" i="1"/>
  <c r="D171" i="1"/>
  <c r="B171" i="1"/>
  <c r="C171" i="1"/>
  <c r="Q171" i="1"/>
  <c r="O172" i="1"/>
  <c r="D172" i="1"/>
  <c r="B172" i="1"/>
  <c r="C172" i="1"/>
  <c r="Q172" i="1"/>
  <c r="O173" i="1"/>
  <c r="D173" i="1"/>
  <c r="B173" i="1"/>
  <c r="C173" i="1"/>
  <c r="Q173" i="1"/>
  <c r="O174" i="1"/>
  <c r="D174" i="1"/>
  <c r="B174" i="1"/>
  <c r="C174" i="1"/>
  <c r="Q174" i="1"/>
  <c r="O175" i="1"/>
  <c r="D175" i="1"/>
  <c r="Q175" i="1"/>
  <c r="O176" i="1"/>
  <c r="D176" i="1"/>
  <c r="B175" i="1"/>
  <c r="B176" i="1"/>
  <c r="C176" i="1"/>
  <c r="Q176" i="1"/>
  <c r="O177" i="1"/>
  <c r="D177" i="1"/>
  <c r="B177" i="1"/>
  <c r="C177" i="1"/>
  <c r="Q177" i="1"/>
  <c r="O178" i="1"/>
  <c r="D178" i="1"/>
  <c r="B178" i="1"/>
  <c r="C178" i="1"/>
  <c r="Q178" i="1"/>
  <c r="O179" i="1"/>
  <c r="D179" i="1"/>
  <c r="B179" i="1"/>
  <c r="C179" i="1"/>
  <c r="Q179" i="1"/>
  <c r="O180" i="1"/>
  <c r="D180" i="1"/>
  <c r="B180" i="1"/>
  <c r="C180" i="1"/>
  <c r="Q180" i="1"/>
  <c r="O181" i="1"/>
  <c r="D181" i="1"/>
  <c r="B181" i="1"/>
  <c r="C181" i="1"/>
  <c r="Q181" i="1"/>
  <c r="O182" i="1"/>
  <c r="D182" i="1"/>
  <c r="B182" i="1"/>
  <c r="C182" i="1"/>
  <c r="Q182" i="1"/>
  <c r="O183" i="1"/>
  <c r="D183" i="1"/>
  <c r="B183" i="1"/>
  <c r="C183" i="1"/>
  <c r="Q183" i="1"/>
  <c r="O184" i="1"/>
  <c r="D184" i="1"/>
  <c r="B184" i="1"/>
  <c r="C184" i="1"/>
  <c r="Q184" i="1"/>
  <c r="O185" i="1"/>
  <c r="D185" i="1"/>
  <c r="B185" i="1"/>
  <c r="C185" i="1"/>
  <c r="Q185" i="1"/>
  <c r="O186" i="1"/>
  <c r="D186" i="1"/>
  <c r="B186" i="1"/>
  <c r="C186" i="1"/>
  <c r="Q186" i="1"/>
  <c r="O187" i="1"/>
  <c r="D187" i="1"/>
  <c r="B187" i="1"/>
  <c r="C187" i="1"/>
  <c r="Q187" i="1"/>
  <c r="O188" i="1"/>
  <c r="D188" i="1"/>
  <c r="B188" i="1"/>
  <c r="C188" i="1"/>
  <c r="Q188" i="1"/>
  <c r="O189" i="1"/>
  <c r="D189" i="1"/>
  <c r="B189" i="1"/>
  <c r="C189" i="1"/>
  <c r="Q189" i="1"/>
  <c r="O190" i="1"/>
  <c r="D190" i="1"/>
  <c r="B190" i="1"/>
  <c r="C190" i="1"/>
  <c r="Q190" i="1"/>
  <c r="O191" i="1"/>
  <c r="D191" i="1"/>
  <c r="B191" i="1"/>
  <c r="C191" i="1"/>
  <c r="Q191" i="1"/>
  <c r="O192" i="1"/>
  <c r="D192" i="1"/>
  <c r="Q192" i="1"/>
  <c r="O193" i="1"/>
  <c r="D193" i="1"/>
  <c r="B192" i="1"/>
  <c r="B193" i="1"/>
  <c r="C193" i="1"/>
  <c r="Q193" i="1"/>
  <c r="O194" i="1"/>
  <c r="D194" i="1"/>
  <c r="B194" i="1"/>
  <c r="C194" i="1"/>
  <c r="Q194" i="1"/>
  <c r="O195" i="1"/>
  <c r="D195" i="1"/>
  <c r="Q195" i="1"/>
  <c r="O196" i="1"/>
  <c r="D196" i="1"/>
  <c r="B195" i="1"/>
  <c r="B196" i="1"/>
  <c r="C196" i="1"/>
  <c r="Q196" i="1"/>
  <c r="O197" i="1"/>
  <c r="D197" i="1"/>
  <c r="B197" i="1"/>
  <c r="C197" i="1"/>
  <c r="Q197" i="1"/>
  <c r="O198" i="1"/>
  <c r="D198" i="1"/>
  <c r="B198" i="1"/>
  <c r="C198" i="1"/>
  <c r="Q198" i="1"/>
  <c r="O199" i="1"/>
  <c r="D199" i="1"/>
  <c r="B199" i="1"/>
  <c r="C199" i="1"/>
  <c r="Q199" i="1"/>
  <c r="O200" i="1"/>
  <c r="D200" i="1"/>
  <c r="B200" i="1"/>
  <c r="C200" i="1"/>
  <c r="Q200" i="1"/>
  <c r="O201" i="1"/>
  <c r="D201" i="1"/>
  <c r="Q201" i="1"/>
  <c r="O202" i="1"/>
  <c r="D202" i="1"/>
  <c r="B201" i="1"/>
  <c r="B202" i="1"/>
  <c r="C202" i="1"/>
  <c r="Q202" i="1"/>
  <c r="O203" i="1"/>
  <c r="D203" i="1"/>
  <c r="B203" i="1"/>
  <c r="C203" i="1"/>
  <c r="Q203" i="1"/>
  <c r="O204" i="1"/>
  <c r="D204" i="1"/>
  <c r="B204" i="1"/>
  <c r="C204" i="1"/>
  <c r="Q204" i="1"/>
  <c r="O205" i="1"/>
  <c r="D205" i="1"/>
  <c r="B205" i="1"/>
  <c r="C205" i="1"/>
  <c r="Q205" i="1"/>
  <c r="O206" i="1"/>
  <c r="D206" i="1"/>
  <c r="B206" i="1"/>
  <c r="C206" i="1"/>
  <c r="Q206" i="1"/>
  <c r="O207" i="1"/>
  <c r="D207" i="1"/>
  <c r="B207" i="1"/>
  <c r="C207" i="1"/>
  <c r="Q207" i="1"/>
  <c r="O208" i="1"/>
  <c r="D208" i="1"/>
  <c r="B208" i="1"/>
  <c r="C208" i="1"/>
  <c r="Q208" i="1"/>
  <c r="O209" i="1"/>
  <c r="D209" i="1"/>
  <c r="B209" i="1"/>
  <c r="C209" i="1"/>
  <c r="Q209" i="1"/>
  <c r="O210" i="1"/>
  <c r="D210" i="1"/>
  <c r="B210" i="1"/>
  <c r="C210" i="1"/>
  <c r="Q210" i="1"/>
  <c r="O211" i="1"/>
  <c r="D211" i="1"/>
  <c r="B211" i="1"/>
  <c r="C211" i="1"/>
  <c r="Q211" i="1"/>
  <c r="O212" i="1"/>
  <c r="D212" i="1"/>
  <c r="B212" i="1"/>
  <c r="C212" i="1"/>
  <c r="Q212" i="1"/>
  <c r="O213" i="1"/>
  <c r="D213" i="1"/>
  <c r="B213" i="1"/>
  <c r="C213" i="1"/>
  <c r="Q213" i="1"/>
  <c r="O214" i="1"/>
  <c r="D214" i="1"/>
  <c r="B214" i="1"/>
  <c r="C214" i="1"/>
  <c r="Q214" i="1"/>
  <c r="O215" i="1"/>
  <c r="D215" i="1"/>
  <c r="B215" i="1"/>
  <c r="C215" i="1"/>
  <c r="Q215" i="1"/>
  <c r="O216" i="1"/>
  <c r="D216" i="1"/>
  <c r="B216" i="1"/>
  <c r="C216" i="1"/>
  <c r="Q216" i="1"/>
  <c r="O217" i="1"/>
  <c r="D217" i="1"/>
  <c r="Q217" i="1"/>
  <c r="O218" i="1"/>
  <c r="D218" i="1"/>
  <c r="B217" i="1"/>
  <c r="B218" i="1"/>
  <c r="C218" i="1"/>
  <c r="Q218" i="1"/>
  <c r="O219" i="1"/>
  <c r="D219" i="1"/>
  <c r="B219" i="1"/>
  <c r="C219" i="1"/>
  <c r="Q219" i="1"/>
  <c r="O220" i="1"/>
  <c r="D220" i="1"/>
  <c r="B220" i="1"/>
  <c r="C220" i="1"/>
  <c r="Q220" i="1"/>
  <c r="O221" i="1"/>
  <c r="D221" i="1"/>
  <c r="B221" i="1"/>
  <c r="C221" i="1"/>
  <c r="Q221" i="1"/>
  <c r="O7" i="1"/>
  <c r="D7" i="1"/>
  <c r="C7" i="1"/>
  <c r="Q7" i="1"/>
  <c r="K8" i="1"/>
  <c r="M8" i="1"/>
  <c r="K9" i="1"/>
  <c r="M9" i="1"/>
  <c r="K10" i="1"/>
  <c r="M10" i="1"/>
  <c r="K11" i="1"/>
  <c r="M11" i="1"/>
  <c r="K12" i="1"/>
  <c r="M12" i="1"/>
  <c r="K13" i="1"/>
  <c r="C13" i="1"/>
  <c r="M13" i="1"/>
  <c r="K14" i="1"/>
  <c r="M14" i="1"/>
  <c r="K15" i="1"/>
  <c r="C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C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C57" i="1"/>
  <c r="M57" i="1"/>
  <c r="K58" i="1"/>
  <c r="M58" i="1"/>
  <c r="K59" i="1"/>
  <c r="M59" i="1"/>
  <c r="K60" i="1"/>
  <c r="C60" i="1"/>
  <c r="M60" i="1"/>
  <c r="K61" i="1"/>
  <c r="M61" i="1"/>
  <c r="K62" i="1"/>
  <c r="M62" i="1"/>
  <c r="K63" i="1"/>
  <c r="M63" i="1"/>
  <c r="K64" i="1"/>
  <c r="M64" i="1"/>
  <c r="K65" i="1"/>
  <c r="M65" i="1"/>
  <c r="K66" i="1"/>
  <c r="C66" i="1"/>
  <c r="M66" i="1"/>
  <c r="K67" i="1"/>
  <c r="M67" i="1"/>
  <c r="K68" i="1"/>
  <c r="M68" i="1"/>
  <c r="K69" i="1"/>
  <c r="M69" i="1"/>
  <c r="K70" i="1"/>
  <c r="M70" i="1"/>
  <c r="K71" i="1"/>
  <c r="M71" i="1"/>
  <c r="K72" i="1"/>
  <c r="C72" i="1"/>
  <c r="M72" i="1"/>
  <c r="K73" i="1"/>
  <c r="M73" i="1"/>
  <c r="K74" i="1"/>
  <c r="C74" i="1"/>
  <c r="M74" i="1"/>
  <c r="K75" i="1"/>
  <c r="C75" i="1"/>
  <c r="M75" i="1"/>
  <c r="K76" i="1"/>
  <c r="M76" i="1"/>
  <c r="K77" i="1"/>
  <c r="M77" i="1"/>
  <c r="K78" i="1"/>
  <c r="C78" i="1"/>
  <c r="M78" i="1"/>
  <c r="K79" i="1"/>
  <c r="C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C89" i="1"/>
  <c r="M89" i="1"/>
  <c r="K90" i="1"/>
  <c r="M90" i="1"/>
  <c r="K91" i="1"/>
  <c r="M91" i="1"/>
  <c r="K92" i="1"/>
  <c r="C92" i="1"/>
  <c r="M92" i="1"/>
  <c r="K93" i="1"/>
  <c r="M93" i="1"/>
  <c r="K94" i="1"/>
  <c r="C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C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C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C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C131" i="1"/>
  <c r="M131" i="1"/>
  <c r="K132" i="1"/>
  <c r="M132" i="1"/>
  <c r="K133" i="1"/>
  <c r="M133" i="1"/>
  <c r="K134" i="1"/>
  <c r="M134" i="1"/>
  <c r="K135" i="1"/>
  <c r="C135" i="1"/>
  <c r="M135" i="1"/>
  <c r="K136" i="1"/>
  <c r="M136" i="1"/>
  <c r="K137" i="1"/>
  <c r="M137" i="1"/>
  <c r="K138" i="1"/>
  <c r="M138" i="1"/>
  <c r="K139" i="1"/>
  <c r="M139" i="1"/>
  <c r="K140" i="1"/>
  <c r="C140" i="1"/>
  <c r="M140" i="1"/>
  <c r="K141" i="1"/>
  <c r="M141" i="1"/>
  <c r="K142" i="1"/>
  <c r="C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C149" i="1"/>
  <c r="M149" i="1"/>
  <c r="K150" i="1"/>
  <c r="C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C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C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K182" i="1"/>
  <c r="M182" i="1"/>
  <c r="K183" i="1"/>
  <c r="M183" i="1"/>
  <c r="K184" i="1"/>
  <c r="M184" i="1"/>
  <c r="K185" i="1"/>
  <c r="M185" i="1"/>
  <c r="K186" i="1"/>
  <c r="M186" i="1"/>
  <c r="K187" i="1"/>
  <c r="M187" i="1"/>
  <c r="K188" i="1"/>
  <c r="M188" i="1"/>
  <c r="K189" i="1"/>
  <c r="M189" i="1"/>
  <c r="K190" i="1"/>
  <c r="M190" i="1"/>
  <c r="K191" i="1"/>
  <c r="M191" i="1"/>
  <c r="K192" i="1"/>
  <c r="C192" i="1"/>
  <c r="M192" i="1"/>
  <c r="K193" i="1"/>
  <c r="M193" i="1"/>
  <c r="K194" i="1"/>
  <c r="M194" i="1"/>
  <c r="K195" i="1"/>
  <c r="C195" i="1"/>
  <c r="M195" i="1"/>
  <c r="K196" i="1"/>
  <c r="M196" i="1"/>
  <c r="K197" i="1"/>
  <c r="M197" i="1"/>
  <c r="K198" i="1"/>
  <c r="M198" i="1"/>
  <c r="K199" i="1"/>
  <c r="M199" i="1"/>
  <c r="K200" i="1"/>
  <c r="M200" i="1"/>
  <c r="K201" i="1"/>
  <c r="C201" i="1"/>
  <c r="M201" i="1"/>
  <c r="K202" i="1"/>
  <c r="M202" i="1"/>
  <c r="K203" i="1"/>
  <c r="M203" i="1"/>
  <c r="K204" i="1"/>
  <c r="M204" i="1"/>
  <c r="K205" i="1"/>
  <c r="M205" i="1"/>
  <c r="K206" i="1"/>
  <c r="M206" i="1"/>
  <c r="K207" i="1"/>
  <c r="M207" i="1"/>
  <c r="K208" i="1"/>
  <c r="M208" i="1"/>
  <c r="K209" i="1"/>
  <c r="M209" i="1"/>
  <c r="K210" i="1"/>
  <c r="M210" i="1"/>
  <c r="K211" i="1"/>
  <c r="M211" i="1"/>
  <c r="K212" i="1"/>
  <c r="M212" i="1"/>
  <c r="K213" i="1"/>
  <c r="M213" i="1"/>
  <c r="K214" i="1"/>
  <c r="M214" i="1"/>
  <c r="K215" i="1"/>
  <c r="M215" i="1"/>
  <c r="K216" i="1"/>
  <c r="M216" i="1"/>
  <c r="K217" i="1"/>
  <c r="C217" i="1"/>
  <c r="M217" i="1"/>
  <c r="K218" i="1"/>
  <c r="M218" i="1"/>
  <c r="K219" i="1"/>
  <c r="M219" i="1"/>
  <c r="K220" i="1"/>
  <c r="M220" i="1"/>
  <c r="K221" i="1"/>
  <c r="M221" i="1"/>
  <c r="K7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7" i="1"/>
  <c r="H7" i="1"/>
  <c r="I7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7" i="1"/>
</calcChain>
</file>

<file path=xl/sharedStrings.xml><?xml version="1.0" encoding="utf-8"?>
<sst xmlns="http://schemas.openxmlformats.org/spreadsheetml/2006/main" count="71" uniqueCount="47">
  <si>
    <t>t</t>
  </si>
  <si>
    <t>y</t>
  </si>
  <si>
    <t>delta</t>
  </si>
  <si>
    <t>period</t>
  </si>
  <si>
    <t>amplitude</t>
  </si>
  <si>
    <t>noise amplitude</t>
  </si>
  <si>
    <t>Noise</t>
  </si>
  <si>
    <t>Sig+noise</t>
  </si>
  <si>
    <t>Efficiency</t>
  </si>
  <si>
    <t>Y sig</t>
  </si>
  <si>
    <t>Sig(eff)+noise</t>
  </si>
  <si>
    <t>Noise Amp</t>
  </si>
  <si>
    <t>delta t</t>
  </si>
  <si>
    <t>Time</t>
  </si>
  <si>
    <t>Data</t>
  </si>
  <si>
    <t>N</t>
  </si>
  <si>
    <t>A</t>
  </si>
  <si>
    <t>B</t>
  </si>
  <si>
    <t>2pi</t>
  </si>
  <si>
    <t>sin terms</t>
  </si>
  <si>
    <t>cos terms</t>
  </si>
  <si>
    <t>bn:</t>
  </si>
  <si>
    <t>Fit to h_k = an*sin + bn*cos</t>
  </si>
  <si>
    <t>an</t>
  </si>
  <si>
    <t>k:</t>
  </si>
  <si>
    <t>Fourier</t>
  </si>
  <si>
    <t>delta theta</t>
  </si>
  <si>
    <t>Theta</t>
  </si>
  <si>
    <t>f(theta)</t>
  </si>
  <si>
    <t>n</t>
  </si>
  <si>
    <t>sin</t>
  </si>
  <si>
    <t>cos</t>
  </si>
  <si>
    <t>delta-t</t>
  </si>
  <si>
    <t>t*sin</t>
  </si>
  <si>
    <t>sin o cos</t>
  </si>
  <si>
    <t>sin o sin</t>
  </si>
  <si>
    <t>omega</t>
  </si>
  <si>
    <t>input</t>
  </si>
  <si>
    <t>quantized</t>
  </si>
  <si>
    <t>max</t>
  </si>
  <si>
    <t>int</t>
  </si>
  <si>
    <t>floor</t>
  </si>
  <si>
    <t>#words</t>
  </si>
  <si>
    <t>bits</t>
  </si>
  <si>
    <t>Delta-t</t>
  </si>
  <si>
    <t>Offset</t>
  </si>
  <si>
    <t>nbits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</si>
</sst>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9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2" borderId="0" xfId="0" applyNumberFormat="1" applyFill="1"/>
    <xf numFmtId="1" fontId="0" fillId="2" borderId="0" xfId="0" applyNumberForma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'Signal+N+eff'!$B$7:$B$121</c:f>
              <c:numCache>
                <c:formatCode>General</c:formatCode>
                <c:ptCount val="115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</c:numCache>
            </c:numRef>
          </c:xVal>
          <c:yVal>
            <c:numRef>
              <c:f>'Signal+N+eff'!$C$7:$C$121</c:f>
              <c:numCache>
                <c:formatCode>General</c:formatCode>
                <c:ptCount val="115"/>
                <c:pt idx="0">
                  <c:v>0.0</c:v>
                </c:pt>
                <c:pt idx="1">
                  <c:v>0.156434465040231</c:v>
                </c:pt>
                <c:pt idx="2">
                  <c:v>0.309016994374947</c:v>
                </c:pt>
                <c:pt idx="3">
                  <c:v>0.453990499739547</c:v>
                </c:pt>
                <c:pt idx="4">
                  <c:v>0.587785252292473</c:v>
                </c:pt>
                <c:pt idx="5">
                  <c:v>0.707106781186547</c:v>
                </c:pt>
                <c:pt idx="6">
                  <c:v>0.809016994374947</c:v>
                </c:pt>
                <c:pt idx="7">
                  <c:v>0.891006524188368</c:v>
                </c:pt>
                <c:pt idx="8">
                  <c:v>0.951056516295153</c:v>
                </c:pt>
                <c:pt idx="9">
                  <c:v>0.987688340595138</c:v>
                </c:pt>
                <c:pt idx="10">
                  <c:v>1.0</c:v>
                </c:pt>
                <c:pt idx="11">
                  <c:v>0.987688340595138</c:v>
                </c:pt>
                <c:pt idx="12">
                  <c:v>0.951056516295154</c:v>
                </c:pt>
                <c:pt idx="13">
                  <c:v>0.891006524188368</c:v>
                </c:pt>
                <c:pt idx="14">
                  <c:v>0.809016994374947</c:v>
                </c:pt>
                <c:pt idx="15">
                  <c:v>0.707106781186547</c:v>
                </c:pt>
                <c:pt idx="16">
                  <c:v>0.587785252292473</c:v>
                </c:pt>
                <c:pt idx="17">
                  <c:v>0.453990499739546</c:v>
                </c:pt>
                <c:pt idx="18">
                  <c:v>0.309016994374947</c:v>
                </c:pt>
                <c:pt idx="19">
                  <c:v>0.15643446504023</c:v>
                </c:pt>
                <c:pt idx="20">
                  <c:v>-7.65663574209263E-16</c:v>
                </c:pt>
                <c:pt idx="21">
                  <c:v>-0.156434465040232</c:v>
                </c:pt>
                <c:pt idx="22">
                  <c:v>-0.309016994374948</c:v>
                </c:pt>
                <c:pt idx="23">
                  <c:v>-0.453990499739548</c:v>
                </c:pt>
                <c:pt idx="24">
                  <c:v>-0.587785252292474</c:v>
                </c:pt>
                <c:pt idx="25">
                  <c:v>-0.707106781186548</c:v>
                </c:pt>
                <c:pt idx="26">
                  <c:v>-0.809016994374948</c:v>
                </c:pt>
                <c:pt idx="27">
                  <c:v>-0.891006524188368</c:v>
                </c:pt>
                <c:pt idx="28">
                  <c:v>-0.951056516295154</c:v>
                </c:pt>
                <c:pt idx="29">
                  <c:v>-0.987688340595138</c:v>
                </c:pt>
                <c:pt idx="30">
                  <c:v>-1.0</c:v>
                </c:pt>
                <c:pt idx="31">
                  <c:v>-0.987688340595137</c:v>
                </c:pt>
                <c:pt idx="32">
                  <c:v>-0.951056516295153</c:v>
                </c:pt>
                <c:pt idx="33">
                  <c:v>-0.891006524188367</c:v>
                </c:pt>
                <c:pt idx="34">
                  <c:v>-0.809016994374946</c:v>
                </c:pt>
                <c:pt idx="35">
                  <c:v>-0.707106781186546</c:v>
                </c:pt>
                <c:pt idx="36">
                  <c:v>-0.587785252292471</c:v>
                </c:pt>
                <c:pt idx="37">
                  <c:v>-0.453990499739545</c:v>
                </c:pt>
                <c:pt idx="38">
                  <c:v>-0.309016994374944</c:v>
                </c:pt>
                <c:pt idx="39">
                  <c:v>-0.156434465040228</c:v>
                </c:pt>
                <c:pt idx="40">
                  <c:v>2.41950556811865E-15</c:v>
                </c:pt>
                <c:pt idx="41">
                  <c:v>0.156434465040233</c:v>
                </c:pt>
                <c:pt idx="42">
                  <c:v>0.309016994374949</c:v>
                </c:pt>
                <c:pt idx="43">
                  <c:v>0.453990499739547</c:v>
                </c:pt>
                <c:pt idx="44">
                  <c:v>0.587785252292474</c:v>
                </c:pt>
                <c:pt idx="45">
                  <c:v>0.707106781186547</c:v>
                </c:pt>
                <c:pt idx="46">
                  <c:v>0.809016994374947</c:v>
                </c:pt>
                <c:pt idx="47">
                  <c:v>0.891006524188367</c:v>
                </c:pt>
                <c:pt idx="48">
                  <c:v>0.951056516295153</c:v>
                </c:pt>
                <c:pt idx="49">
                  <c:v>0.987688340595137</c:v>
                </c:pt>
                <c:pt idx="50">
                  <c:v>1.0</c:v>
                </c:pt>
                <c:pt idx="51">
                  <c:v>0.987688340595138</c:v>
                </c:pt>
                <c:pt idx="52">
                  <c:v>0.951056516295155</c:v>
                </c:pt>
                <c:pt idx="53">
                  <c:v>0.89100652418837</c:v>
                </c:pt>
                <c:pt idx="54">
                  <c:v>0.809016994374951</c:v>
                </c:pt>
                <c:pt idx="55">
                  <c:v>0.707106781186552</c:v>
                </c:pt>
                <c:pt idx="56">
                  <c:v>0.587785252292478</c:v>
                </c:pt>
                <c:pt idx="57">
                  <c:v>0.453990499739553</c:v>
                </c:pt>
                <c:pt idx="58">
                  <c:v>0.309016994374954</c:v>
                </c:pt>
                <c:pt idx="59">
                  <c:v>0.156434465040239</c:v>
                </c:pt>
                <c:pt idx="60">
                  <c:v>9.24932873347384E-15</c:v>
                </c:pt>
                <c:pt idx="61">
                  <c:v>-0.156434465040221</c:v>
                </c:pt>
                <c:pt idx="62">
                  <c:v>-0.309016994374939</c:v>
                </c:pt>
                <c:pt idx="63">
                  <c:v>-0.453990499739538</c:v>
                </c:pt>
                <c:pt idx="64">
                  <c:v>-0.587785252292464</c:v>
                </c:pt>
                <c:pt idx="65">
                  <c:v>-0.707106781186539</c:v>
                </c:pt>
                <c:pt idx="66">
                  <c:v>-0.80901699437494</c:v>
                </c:pt>
                <c:pt idx="67">
                  <c:v>-0.891006524188362</c:v>
                </c:pt>
                <c:pt idx="68">
                  <c:v>-0.95105651629515</c:v>
                </c:pt>
                <c:pt idx="69">
                  <c:v>-0.987688340595136</c:v>
                </c:pt>
                <c:pt idx="70">
                  <c:v>-1.0</c:v>
                </c:pt>
                <c:pt idx="71">
                  <c:v>-0.98768834059514</c:v>
                </c:pt>
                <c:pt idx="72">
                  <c:v>-0.951056516295158</c:v>
                </c:pt>
                <c:pt idx="73">
                  <c:v>-0.891006524188375</c:v>
                </c:pt>
                <c:pt idx="74">
                  <c:v>-0.809016994374957</c:v>
                </c:pt>
                <c:pt idx="75">
                  <c:v>-0.70710678118656</c:v>
                </c:pt>
                <c:pt idx="76">
                  <c:v>-0.587785252292488</c:v>
                </c:pt>
                <c:pt idx="77">
                  <c:v>-0.453990499739564</c:v>
                </c:pt>
                <c:pt idx="78">
                  <c:v>-0.309016994374965</c:v>
                </c:pt>
                <c:pt idx="79">
                  <c:v>-0.15643446504025</c:v>
                </c:pt>
                <c:pt idx="80">
                  <c:v>-2.00299846153662E-14</c:v>
                </c:pt>
                <c:pt idx="81">
                  <c:v>0.15643446504021</c:v>
                </c:pt>
                <c:pt idx="82">
                  <c:v>0.309016994374927</c:v>
                </c:pt>
                <c:pt idx="83">
                  <c:v>0.453990499739528</c:v>
                </c:pt>
                <c:pt idx="84">
                  <c:v>0.587785252292455</c:v>
                </c:pt>
                <c:pt idx="85">
                  <c:v>0.707106781186531</c:v>
                </c:pt>
                <c:pt idx="86">
                  <c:v>0.809016994374934</c:v>
                </c:pt>
                <c:pt idx="87">
                  <c:v>0.891006524188357</c:v>
                </c:pt>
                <c:pt idx="88">
                  <c:v>0.951056516295146</c:v>
                </c:pt>
                <c:pt idx="89">
                  <c:v>0.987688340595134</c:v>
                </c:pt>
                <c:pt idx="90">
                  <c:v>1.0</c:v>
                </c:pt>
                <c:pt idx="91">
                  <c:v>0.987688340595142</c:v>
                </c:pt>
                <c:pt idx="92">
                  <c:v>0.951056516295162</c:v>
                </c:pt>
                <c:pt idx="93">
                  <c:v>0.891006524188381</c:v>
                </c:pt>
                <c:pt idx="94">
                  <c:v>0.809016994374963</c:v>
                </c:pt>
                <c:pt idx="95">
                  <c:v>0.707106781186567</c:v>
                </c:pt>
                <c:pt idx="96">
                  <c:v>0.587785252292497</c:v>
                </c:pt>
                <c:pt idx="97">
                  <c:v>0.453990499739573</c:v>
                </c:pt>
                <c:pt idx="98">
                  <c:v>0.309016994374977</c:v>
                </c:pt>
                <c:pt idx="99">
                  <c:v>0.15643446504026</c:v>
                </c:pt>
                <c:pt idx="100">
                  <c:v>3.08106404972586E-14</c:v>
                </c:pt>
                <c:pt idx="101">
                  <c:v>-0.1564344650402</c:v>
                </c:pt>
                <c:pt idx="102">
                  <c:v>-0.309016994374918</c:v>
                </c:pt>
                <c:pt idx="103">
                  <c:v>-0.453990499739517</c:v>
                </c:pt>
                <c:pt idx="104">
                  <c:v>-0.587785252292447</c:v>
                </c:pt>
                <c:pt idx="105">
                  <c:v>-0.707106781186523</c:v>
                </c:pt>
                <c:pt idx="106">
                  <c:v>-0.809016994374927</c:v>
                </c:pt>
                <c:pt idx="107">
                  <c:v>-0.891006524188353</c:v>
                </c:pt>
                <c:pt idx="108">
                  <c:v>-0.951056516295142</c:v>
                </c:pt>
                <c:pt idx="109">
                  <c:v>-0.987688340595132</c:v>
                </c:pt>
                <c:pt idx="110">
                  <c:v>-1.0</c:v>
                </c:pt>
                <c:pt idx="111">
                  <c:v>-0.987688340595144</c:v>
                </c:pt>
                <c:pt idx="112">
                  <c:v>-0.951056516295166</c:v>
                </c:pt>
                <c:pt idx="113">
                  <c:v>-0.891006524188385</c:v>
                </c:pt>
                <c:pt idx="114">
                  <c:v>-0.80901699437497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863184"/>
        <c:axId val="1055865504"/>
      </c:scatterChart>
      <c:valAx>
        <c:axId val="10558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865504"/>
        <c:crosses val="autoZero"/>
        <c:crossBetween val="midCat"/>
      </c:valAx>
      <c:valAx>
        <c:axId val="10558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86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'Signal+N+eff'!$B$7:$B$121</c:f>
              <c:numCache>
                <c:formatCode>General</c:formatCode>
                <c:ptCount val="115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</c:numCache>
            </c:numRef>
          </c:xVal>
          <c:yVal>
            <c:numRef>
              <c:f>'Signal+N+eff'!$C$7:$C$121</c:f>
              <c:numCache>
                <c:formatCode>General</c:formatCode>
                <c:ptCount val="115"/>
                <c:pt idx="0">
                  <c:v>0.0</c:v>
                </c:pt>
                <c:pt idx="1">
                  <c:v>0.156434465040231</c:v>
                </c:pt>
                <c:pt idx="2">
                  <c:v>0.309016994374947</c:v>
                </c:pt>
                <c:pt idx="3">
                  <c:v>0.453990499739547</c:v>
                </c:pt>
                <c:pt idx="4">
                  <c:v>0.587785252292473</c:v>
                </c:pt>
                <c:pt idx="5">
                  <c:v>0.707106781186547</c:v>
                </c:pt>
                <c:pt idx="6">
                  <c:v>0.809016994374947</c:v>
                </c:pt>
                <c:pt idx="7">
                  <c:v>0.891006524188368</c:v>
                </c:pt>
                <c:pt idx="8">
                  <c:v>0.951056516295153</c:v>
                </c:pt>
                <c:pt idx="9">
                  <c:v>0.987688340595138</c:v>
                </c:pt>
                <c:pt idx="10">
                  <c:v>1.0</c:v>
                </c:pt>
                <c:pt idx="11">
                  <c:v>0.987688340595138</c:v>
                </c:pt>
                <c:pt idx="12">
                  <c:v>0.951056516295154</c:v>
                </c:pt>
                <c:pt idx="13">
                  <c:v>0.891006524188368</c:v>
                </c:pt>
                <c:pt idx="14">
                  <c:v>0.809016994374947</c:v>
                </c:pt>
                <c:pt idx="15">
                  <c:v>0.707106781186547</c:v>
                </c:pt>
                <c:pt idx="16">
                  <c:v>0.587785252292473</c:v>
                </c:pt>
                <c:pt idx="17">
                  <c:v>0.453990499739546</c:v>
                </c:pt>
                <c:pt idx="18">
                  <c:v>0.309016994374947</c:v>
                </c:pt>
                <c:pt idx="19">
                  <c:v>0.15643446504023</c:v>
                </c:pt>
                <c:pt idx="20">
                  <c:v>-7.65663574209263E-16</c:v>
                </c:pt>
                <c:pt idx="21">
                  <c:v>-0.156434465040232</c:v>
                </c:pt>
                <c:pt idx="22">
                  <c:v>-0.309016994374948</c:v>
                </c:pt>
                <c:pt idx="23">
                  <c:v>-0.453990499739548</c:v>
                </c:pt>
                <c:pt idx="24">
                  <c:v>-0.587785252292474</c:v>
                </c:pt>
                <c:pt idx="25">
                  <c:v>-0.707106781186548</c:v>
                </c:pt>
                <c:pt idx="26">
                  <c:v>-0.809016994374948</c:v>
                </c:pt>
                <c:pt idx="27">
                  <c:v>-0.891006524188368</c:v>
                </c:pt>
                <c:pt idx="28">
                  <c:v>-0.951056516295154</c:v>
                </c:pt>
                <c:pt idx="29">
                  <c:v>-0.987688340595138</c:v>
                </c:pt>
                <c:pt idx="30">
                  <c:v>-1.0</c:v>
                </c:pt>
                <c:pt idx="31">
                  <c:v>-0.987688340595137</c:v>
                </c:pt>
                <c:pt idx="32">
                  <c:v>-0.951056516295153</c:v>
                </c:pt>
                <c:pt idx="33">
                  <c:v>-0.891006524188367</c:v>
                </c:pt>
                <c:pt idx="34">
                  <c:v>-0.809016994374946</c:v>
                </c:pt>
                <c:pt idx="35">
                  <c:v>-0.707106781186546</c:v>
                </c:pt>
                <c:pt idx="36">
                  <c:v>-0.587785252292471</c:v>
                </c:pt>
                <c:pt idx="37">
                  <c:v>-0.453990499739545</c:v>
                </c:pt>
                <c:pt idx="38">
                  <c:v>-0.309016994374944</c:v>
                </c:pt>
                <c:pt idx="39">
                  <c:v>-0.156434465040228</c:v>
                </c:pt>
                <c:pt idx="40">
                  <c:v>2.41950556811865E-15</c:v>
                </c:pt>
                <c:pt idx="41">
                  <c:v>0.156434465040233</c:v>
                </c:pt>
                <c:pt idx="42">
                  <c:v>0.309016994374949</c:v>
                </c:pt>
                <c:pt idx="43">
                  <c:v>0.453990499739547</c:v>
                </c:pt>
                <c:pt idx="44">
                  <c:v>0.587785252292474</c:v>
                </c:pt>
                <c:pt idx="45">
                  <c:v>0.707106781186547</c:v>
                </c:pt>
                <c:pt idx="46">
                  <c:v>0.809016994374947</c:v>
                </c:pt>
                <c:pt idx="47">
                  <c:v>0.891006524188367</c:v>
                </c:pt>
                <c:pt idx="48">
                  <c:v>0.951056516295153</c:v>
                </c:pt>
                <c:pt idx="49">
                  <c:v>0.987688340595137</c:v>
                </c:pt>
                <c:pt idx="50">
                  <c:v>1.0</c:v>
                </c:pt>
                <c:pt idx="51">
                  <c:v>0.987688340595138</c:v>
                </c:pt>
                <c:pt idx="52">
                  <c:v>0.951056516295155</c:v>
                </c:pt>
                <c:pt idx="53">
                  <c:v>0.89100652418837</c:v>
                </c:pt>
                <c:pt idx="54">
                  <c:v>0.809016994374951</c:v>
                </c:pt>
                <c:pt idx="55">
                  <c:v>0.707106781186552</c:v>
                </c:pt>
                <c:pt idx="56">
                  <c:v>0.587785252292478</c:v>
                </c:pt>
                <c:pt idx="57">
                  <c:v>0.453990499739553</c:v>
                </c:pt>
                <c:pt idx="58">
                  <c:v>0.309016994374954</c:v>
                </c:pt>
                <c:pt idx="59">
                  <c:v>0.156434465040239</c:v>
                </c:pt>
                <c:pt idx="60">
                  <c:v>9.24932873347384E-15</c:v>
                </c:pt>
                <c:pt idx="61">
                  <c:v>-0.156434465040221</c:v>
                </c:pt>
                <c:pt idx="62">
                  <c:v>-0.309016994374939</c:v>
                </c:pt>
                <c:pt idx="63">
                  <c:v>-0.453990499739538</c:v>
                </c:pt>
                <c:pt idx="64">
                  <c:v>-0.587785252292464</c:v>
                </c:pt>
                <c:pt idx="65">
                  <c:v>-0.707106781186539</c:v>
                </c:pt>
                <c:pt idx="66">
                  <c:v>-0.80901699437494</c:v>
                </c:pt>
                <c:pt idx="67">
                  <c:v>-0.891006524188362</c:v>
                </c:pt>
                <c:pt idx="68">
                  <c:v>-0.95105651629515</c:v>
                </c:pt>
                <c:pt idx="69">
                  <c:v>-0.987688340595136</c:v>
                </c:pt>
                <c:pt idx="70">
                  <c:v>-1.0</c:v>
                </c:pt>
                <c:pt idx="71">
                  <c:v>-0.98768834059514</c:v>
                </c:pt>
                <c:pt idx="72">
                  <c:v>-0.951056516295158</c:v>
                </c:pt>
                <c:pt idx="73">
                  <c:v>-0.891006524188375</c:v>
                </c:pt>
                <c:pt idx="74">
                  <c:v>-0.809016994374957</c:v>
                </c:pt>
                <c:pt idx="75">
                  <c:v>-0.70710678118656</c:v>
                </c:pt>
                <c:pt idx="76">
                  <c:v>-0.587785252292488</c:v>
                </c:pt>
                <c:pt idx="77">
                  <c:v>-0.453990499739564</c:v>
                </c:pt>
                <c:pt idx="78">
                  <c:v>-0.309016994374965</c:v>
                </c:pt>
                <c:pt idx="79">
                  <c:v>-0.15643446504025</c:v>
                </c:pt>
                <c:pt idx="80">
                  <c:v>-2.00299846153662E-14</c:v>
                </c:pt>
                <c:pt idx="81">
                  <c:v>0.15643446504021</c:v>
                </c:pt>
                <c:pt idx="82">
                  <c:v>0.309016994374927</c:v>
                </c:pt>
                <c:pt idx="83">
                  <c:v>0.453990499739528</c:v>
                </c:pt>
                <c:pt idx="84">
                  <c:v>0.587785252292455</c:v>
                </c:pt>
                <c:pt idx="85">
                  <c:v>0.707106781186531</c:v>
                </c:pt>
                <c:pt idx="86">
                  <c:v>0.809016994374934</c:v>
                </c:pt>
                <c:pt idx="87">
                  <c:v>0.891006524188357</c:v>
                </c:pt>
                <c:pt idx="88">
                  <c:v>0.951056516295146</c:v>
                </c:pt>
                <c:pt idx="89">
                  <c:v>0.987688340595134</c:v>
                </c:pt>
                <c:pt idx="90">
                  <c:v>1.0</c:v>
                </c:pt>
                <c:pt idx="91">
                  <c:v>0.987688340595142</c:v>
                </c:pt>
                <c:pt idx="92">
                  <c:v>0.951056516295162</c:v>
                </c:pt>
                <c:pt idx="93">
                  <c:v>0.891006524188381</c:v>
                </c:pt>
                <c:pt idx="94">
                  <c:v>0.809016994374963</c:v>
                </c:pt>
                <c:pt idx="95">
                  <c:v>0.707106781186567</c:v>
                </c:pt>
                <c:pt idx="96">
                  <c:v>0.587785252292497</c:v>
                </c:pt>
                <c:pt idx="97">
                  <c:v>0.453990499739573</c:v>
                </c:pt>
                <c:pt idx="98">
                  <c:v>0.309016994374977</c:v>
                </c:pt>
                <c:pt idx="99">
                  <c:v>0.15643446504026</c:v>
                </c:pt>
                <c:pt idx="100">
                  <c:v>3.08106404972586E-14</c:v>
                </c:pt>
                <c:pt idx="101">
                  <c:v>-0.1564344650402</c:v>
                </c:pt>
                <c:pt idx="102">
                  <c:v>-0.309016994374918</c:v>
                </c:pt>
                <c:pt idx="103">
                  <c:v>-0.453990499739517</c:v>
                </c:pt>
                <c:pt idx="104">
                  <c:v>-0.587785252292447</c:v>
                </c:pt>
                <c:pt idx="105">
                  <c:v>-0.707106781186523</c:v>
                </c:pt>
                <c:pt idx="106">
                  <c:v>-0.809016994374927</c:v>
                </c:pt>
                <c:pt idx="107">
                  <c:v>-0.891006524188353</c:v>
                </c:pt>
                <c:pt idx="108">
                  <c:v>-0.951056516295142</c:v>
                </c:pt>
                <c:pt idx="109">
                  <c:v>-0.987688340595132</c:v>
                </c:pt>
                <c:pt idx="110">
                  <c:v>-1.0</c:v>
                </c:pt>
                <c:pt idx="111">
                  <c:v>-0.987688340595144</c:v>
                </c:pt>
                <c:pt idx="112">
                  <c:v>-0.951056516295166</c:v>
                </c:pt>
                <c:pt idx="113">
                  <c:v>-0.891006524188385</c:v>
                </c:pt>
                <c:pt idx="114">
                  <c:v>-0.80901699437497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352432"/>
        <c:axId val="1056354480"/>
      </c:scatterChart>
      <c:valAx>
        <c:axId val="105635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4480"/>
        <c:crosses val="autoZero"/>
        <c:crossBetween val="midCat"/>
      </c:valAx>
      <c:valAx>
        <c:axId val="105635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2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Noise amplitude 0.1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'Signal+N+eff'!$B$7:$B$121</c:f>
              <c:numCache>
                <c:formatCode>General</c:formatCode>
                <c:ptCount val="115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</c:numCache>
            </c:numRef>
          </c:xVal>
          <c:yVal>
            <c:numRef>
              <c:f>'Signal+N+eff'!$I$7:$I$121</c:f>
              <c:numCache>
                <c:formatCode>General</c:formatCode>
                <c:ptCount val="115"/>
                <c:pt idx="0">
                  <c:v>0.10987920836752</c:v>
                </c:pt>
                <c:pt idx="1">
                  <c:v>0.265147232788457</c:v>
                </c:pt>
                <c:pt idx="2">
                  <c:v>0.319824249700298</c:v>
                </c:pt>
                <c:pt idx="3">
                  <c:v>0.479077186208571</c:v>
                </c:pt>
                <c:pt idx="4">
                  <c:v>0.785321780837703</c:v>
                </c:pt>
                <c:pt idx="5">
                  <c:v>0.882592620917477</c:v>
                </c:pt>
                <c:pt idx="6">
                  <c:v>0.854246783774596</c:v>
                </c:pt>
                <c:pt idx="7">
                  <c:v>0.939214181820853</c:v>
                </c:pt>
                <c:pt idx="8">
                  <c:v>1.088541490177377</c:v>
                </c:pt>
                <c:pt idx="9">
                  <c:v>1.110926511360982</c:v>
                </c:pt>
                <c:pt idx="10">
                  <c:v>1.027956586928934</c:v>
                </c:pt>
                <c:pt idx="11">
                  <c:v>1.058919393313398</c:v>
                </c:pt>
                <c:pt idx="12">
                  <c:v>1.055295224419053</c:v>
                </c:pt>
                <c:pt idx="13">
                  <c:v>0.898591076532832</c:v>
                </c:pt>
                <c:pt idx="14">
                  <c:v>0.845645216898843</c:v>
                </c:pt>
                <c:pt idx="15">
                  <c:v>0.794345283341373</c:v>
                </c:pt>
                <c:pt idx="16">
                  <c:v>0.682775145831433</c:v>
                </c:pt>
                <c:pt idx="17">
                  <c:v>0.46306283796707</c:v>
                </c:pt>
                <c:pt idx="18">
                  <c:v>0.398322922356162</c:v>
                </c:pt>
                <c:pt idx="19">
                  <c:v>0.311263516384921</c:v>
                </c:pt>
                <c:pt idx="20">
                  <c:v>0.0751443582358174</c:v>
                </c:pt>
                <c:pt idx="21">
                  <c:v>-0.0999212616700069</c:v>
                </c:pt>
                <c:pt idx="22">
                  <c:v>-0.185215742647255</c:v>
                </c:pt>
                <c:pt idx="23">
                  <c:v>-0.289959493524339</c:v>
                </c:pt>
                <c:pt idx="24">
                  <c:v>-0.501174204802686</c:v>
                </c:pt>
                <c:pt idx="25">
                  <c:v>-0.569390651734759</c:v>
                </c:pt>
                <c:pt idx="26">
                  <c:v>-0.697014916584021</c:v>
                </c:pt>
                <c:pt idx="27">
                  <c:v>-0.728217216471756</c:v>
                </c:pt>
                <c:pt idx="28">
                  <c:v>-0.756278476429887</c:v>
                </c:pt>
                <c:pt idx="29">
                  <c:v>-0.867210959468444</c:v>
                </c:pt>
                <c:pt idx="30">
                  <c:v>-0.82325367886474</c:v>
                </c:pt>
                <c:pt idx="31">
                  <c:v>-0.800513548460653</c:v>
                </c:pt>
                <c:pt idx="32">
                  <c:v>-0.794247378044293</c:v>
                </c:pt>
                <c:pt idx="33">
                  <c:v>-0.721133720546228</c:v>
                </c:pt>
                <c:pt idx="34">
                  <c:v>-0.792070441689136</c:v>
                </c:pt>
                <c:pt idx="35">
                  <c:v>-0.526685505056891</c:v>
                </c:pt>
                <c:pt idx="36">
                  <c:v>-0.523733725873462</c:v>
                </c:pt>
                <c:pt idx="37">
                  <c:v>-0.276515634035771</c:v>
                </c:pt>
                <c:pt idx="38">
                  <c:v>-0.282198970265365</c:v>
                </c:pt>
                <c:pt idx="39">
                  <c:v>-0.0719716504586041</c:v>
                </c:pt>
                <c:pt idx="40">
                  <c:v>0.122592565174478</c:v>
                </c:pt>
                <c:pt idx="41">
                  <c:v>0.255294220957438</c:v>
                </c:pt>
                <c:pt idx="42">
                  <c:v>0.353622903717088</c:v>
                </c:pt>
                <c:pt idx="43">
                  <c:v>0.582125062472996</c:v>
                </c:pt>
                <c:pt idx="44">
                  <c:v>0.66546655819676</c:v>
                </c:pt>
                <c:pt idx="45">
                  <c:v>0.776473016009604</c:v>
                </c:pt>
                <c:pt idx="46">
                  <c:v>0.814302673169761</c:v>
                </c:pt>
                <c:pt idx="47">
                  <c:v>1.076510418666902</c:v>
                </c:pt>
                <c:pt idx="48">
                  <c:v>1.050817420844369</c:v>
                </c:pt>
                <c:pt idx="49">
                  <c:v>1.106959625713534</c:v>
                </c:pt>
                <c:pt idx="50">
                  <c:v>1.162122559677865</c:v>
                </c:pt>
                <c:pt idx="51">
                  <c:v>1.109613794091298</c:v>
                </c:pt>
                <c:pt idx="52">
                  <c:v>1.030465281227161</c:v>
                </c:pt>
                <c:pt idx="53">
                  <c:v>1.063081186821767</c:v>
                </c:pt>
                <c:pt idx="54">
                  <c:v>0.912987609557718</c:v>
                </c:pt>
                <c:pt idx="55">
                  <c:v>0.832201517158027</c:v>
                </c:pt>
                <c:pt idx="56">
                  <c:v>0.773035189155782</c:v>
                </c:pt>
                <c:pt idx="57">
                  <c:v>0.501450920016426</c:v>
                </c:pt>
                <c:pt idx="58">
                  <c:v>0.488281613725058</c:v>
                </c:pt>
                <c:pt idx="59">
                  <c:v>0.230661088051507</c:v>
                </c:pt>
                <c:pt idx="60">
                  <c:v>0.192679370157624</c:v>
                </c:pt>
                <c:pt idx="61">
                  <c:v>-0.0433270061801904</c:v>
                </c:pt>
                <c:pt idx="62">
                  <c:v>-0.126245447469569</c:v>
                </c:pt>
                <c:pt idx="63">
                  <c:v>-0.360226753720784</c:v>
                </c:pt>
                <c:pt idx="64">
                  <c:v>-0.426355189479799</c:v>
                </c:pt>
                <c:pt idx="65">
                  <c:v>-0.627449359975114</c:v>
                </c:pt>
                <c:pt idx="66">
                  <c:v>-0.750843590898733</c:v>
                </c:pt>
                <c:pt idx="67">
                  <c:v>-0.793700145042177</c:v>
                </c:pt>
                <c:pt idx="68">
                  <c:v>-0.764397715759937</c:v>
                </c:pt>
                <c:pt idx="69">
                  <c:v>-0.946566896812848</c:v>
                </c:pt>
                <c:pt idx="70">
                  <c:v>-0.956559621765897</c:v>
                </c:pt>
                <c:pt idx="71">
                  <c:v>-0.799521181350227</c:v>
                </c:pt>
                <c:pt idx="72">
                  <c:v>-0.936461518568671</c:v>
                </c:pt>
                <c:pt idx="73">
                  <c:v>-0.80507952211228</c:v>
                </c:pt>
                <c:pt idx="74">
                  <c:v>-0.685990717769216</c:v>
                </c:pt>
                <c:pt idx="75">
                  <c:v>-0.621252921634881</c:v>
                </c:pt>
                <c:pt idx="76">
                  <c:v>-0.434114479954172</c:v>
                </c:pt>
                <c:pt idx="77">
                  <c:v>-0.32414110118954</c:v>
                </c:pt>
                <c:pt idx="78">
                  <c:v>-0.184478277766221</c:v>
                </c:pt>
                <c:pt idx="79">
                  <c:v>-0.0946957611128565</c:v>
                </c:pt>
                <c:pt idx="80">
                  <c:v>0.0771793726651201</c:v>
                </c:pt>
                <c:pt idx="81">
                  <c:v>0.22429781730931</c:v>
                </c:pt>
                <c:pt idx="82">
                  <c:v>0.47311850992853</c:v>
                </c:pt>
                <c:pt idx="83">
                  <c:v>0.51818674334304</c:v>
                </c:pt>
                <c:pt idx="84">
                  <c:v>0.784910691243489</c:v>
                </c:pt>
                <c:pt idx="85">
                  <c:v>0.733671488263358</c:v>
                </c:pt>
                <c:pt idx="86">
                  <c:v>0.962231057334097</c:v>
                </c:pt>
                <c:pt idx="87">
                  <c:v>1.020472709595486</c:v>
                </c:pt>
                <c:pt idx="88">
                  <c:v>1.090885911201408</c:v>
                </c:pt>
                <c:pt idx="89">
                  <c:v>1.082238030489605</c:v>
                </c:pt>
                <c:pt idx="90">
                  <c:v>1.160285697604973</c:v>
                </c:pt>
                <c:pt idx="91">
                  <c:v>1.090393484615198</c:v>
                </c:pt>
                <c:pt idx="92">
                  <c:v>1.103611192077369</c:v>
                </c:pt>
                <c:pt idx="93">
                  <c:v>0.920347943227493</c:v>
                </c:pt>
                <c:pt idx="94">
                  <c:v>0.981734461950785</c:v>
                </c:pt>
                <c:pt idx="95">
                  <c:v>0.84255341682087</c:v>
                </c:pt>
                <c:pt idx="96">
                  <c:v>0.753322379969258</c:v>
                </c:pt>
                <c:pt idx="97">
                  <c:v>0.569951952186503</c:v>
                </c:pt>
                <c:pt idx="98">
                  <c:v>0.399823381131868</c:v>
                </c:pt>
                <c:pt idx="99">
                  <c:v>0.351661885680988</c:v>
                </c:pt>
                <c:pt idx="100">
                  <c:v>0.0594885781602387</c:v>
                </c:pt>
                <c:pt idx="101">
                  <c:v>-0.0332073932820357</c:v>
                </c:pt>
                <c:pt idx="102">
                  <c:v>-0.131087779078051</c:v>
                </c:pt>
                <c:pt idx="103">
                  <c:v>-0.430301522525289</c:v>
                </c:pt>
                <c:pt idx="104">
                  <c:v>-0.47524703638144</c:v>
                </c:pt>
                <c:pt idx="105">
                  <c:v>-0.639840586273802</c:v>
                </c:pt>
                <c:pt idx="106">
                  <c:v>-0.700289045217377</c:v>
                </c:pt>
                <c:pt idx="107">
                  <c:v>-0.718181211823495</c:v>
                </c:pt>
                <c:pt idx="108">
                  <c:v>-0.792598079513991</c:v>
                </c:pt>
                <c:pt idx="109">
                  <c:v>-0.951319679652924</c:v>
                </c:pt>
                <c:pt idx="110">
                  <c:v>-0.827717090899336</c:v>
                </c:pt>
                <c:pt idx="111">
                  <c:v>-0.844858752492468</c:v>
                </c:pt>
                <c:pt idx="112">
                  <c:v>-0.767754019391762</c:v>
                </c:pt>
                <c:pt idx="113">
                  <c:v>-0.747590377564281</c:v>
                </c:pt>
                <c:pt idx="114">
                  <c:v>-0.71023062863895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887536"/>
        <c:axId val="1055889600"/>
      </c:scatterChart>
      <c:valAx>
        <c:axId val="105588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889600"/>
        <c:crosses val="autoZero"/>
        <c:crossBetween val="midCat"/>
      </c:valAx>
      <c:valAx>
        <c:axId val="105588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88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Noise amplitude 5.0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612158905783329"/>
          <c:y val="0.127144827586207"/>
          <c:w val="0.894473764594081"/>
          <c:h val="0.85078620689655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'Signal+N+eff'!$B$7:$B$121</c:f>
              <c:numCache>
                <c:formatCode>General</c:formatCode>
                <c:ptCount val="115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</c:numCache>
            </c:numRef>
          </c:xVal>
          <c:yVal>
            <c:numRef>
              <c:f>'Signal+N+eff'!$M$7:$M$121</c:f>
              <c:numCache>
                <c:formatCode>General</c:formatCode>
                <c:ptCount val="115"/>
                <c:pt idx="0">
                  <c:v>4.451647553187822</c:v>
                </c:pt>
                <c:pt idx="1">
                  <c:v>4.559791353767464</c:v>
                </c:pt>
                <c:pt idx="2">
                  <c:v>0.640190367274203</c:v>
                </c:pt>
                <c:pt idx="3">
                  <c:v>1.340927478945706</c:v>
                </c:pt>
                <c:pt idx="4">
                  <c:v>2.276135294205934</c:v>
                </c:pt>
                <c:pt idx="5">
                  <c:v>1.427870631396454</c:v>
                </c:pt>
                <c:pt idx="6">
                  <c:v>5.574752924527728</c:v>
                </c:pt>
                <c:pt idx="7">
                  <c:v>1.60926426298854</c:v>
                </c:pt>
                <c:pt idx="8">
                  <c:v>4.500830922797992</c:v>
                </c:pt>
                <c:pt idx="9">
                  <c:v>2.918437067425743</c:v>
                </c:pt>
                <c:pt idx="10">
                  <c:v>1.378471929388217</c:v>
                </c:pt>
                <c:pt idx="11">
                  <c:v>2.482156291057923</c:v>
                </c:pt>
                <c:pt idx="12">
                  <c:v>2.329739189531993</c:v>
                </c:pt>
                <c:pt idx="13">
                  <c:v>3.229739168240109</c:v>
                </c:pt>
                <c:pt idx="14">
                  <c:v>3.630502013766702</c:v>
                </c:pt>
                <c:pt idx="15">
                  <c:v>4.154472561254515</c:v>
                </c:pt>
                <c:pt idx="16">
                  <c:v>4.999859478727641</c:v>
                </c:pt>
                <c:pt idx="17">
                  <c:v>2.290260135797383</c:v>
                </c:pt>
                <c:pt idx="18">
                  <c:v>3.864786225912499</c:v>
                </c:pt>
                <c:pt idx="19">
                  <c:v>2.975955700576997</c:v>
                </c:pt>
                <c:pt idx="20">
                  <c:v>0.121776452081851</c:v>
                </c:pt>
                <c:pt idx="21">
                  <c:v>0.557869593405462</c:v>
                </c:pt>
                <c:pt idx="22">
                  <c:v>1.642478848663255</c:v>
                </c:pt>
                <c:pt idx="23">
                  <c:v>-0.406242131319474</c:v>
                </c:pt>
                <c:pt idx="24">
                  <c:v>3.556477809592457</c:v>
                </c:pt>
                <c:pt idx="25">
                  <c:v>3.554336110691306</c:v>
                </c:pt>
                <c:pt idx="26">
                  <c:v>-0.213300834850517</c:v>
                </c:pt>
                <c:pt idx="27">
                  <c:v>2.474941264333319</c:v>
                </c:pt>
                <c:pt idx="28">
                  <c:v>-0.488542648163062</c:v>
                </c:pt>
                <c:pt idx="29">
                  <c:v>-0.070795042640857</c:v>
                </c:pt>
                <c:pt idx="30">
                  <c:v>2.463287633630487</c:v>
                </c:pt>
                <c:pt idx="31">
                  <c:v>1.32478447051786</c:v>
                </c:pt>
                <c:pt idx="32">
                  <c:v>1.998166613147077</c:v>
                </c:pt>
                <c:pt idx="33">
                  <c:v>0.226509350530795</c:v>
                </c:pt>
                <c:pt idx="34">
                  <c:v>-0.183641923640545</c:v>
                </c:pt>
                <c:pt idx="35">
                  <c:v>1.06830483157568</c:v>
                </c:pt>
                <c:pt idx="36">
                  <c:v>0.834661837712024</c:v>
                </c:pt>
                <c:pt idx="37">
                  <c:v>1.79169018002021</c:v>
                </c:pt>
                <c:pt idx="38">
                  <c:v>1.773507302321266</c:v>
                </c:pt>
                <c:pt idx="39">
                  <c:v>3.310813463949744</c:v>
                </c:pt>
                <c:pt idx="40">
                  <c:v>4.908749539578167</c:v>
                </c:pt>
                <c:pt idx="41">
                  <c:v>3.873787309109619</c:v>
                </c:pt>
                <c:pt idx="42">
                  <c:v>2.140563410763139</c:v>
                </c:pt>
                <c:pt idx="43">
                  <c:v>4.464810701224819</c:v>
                </c:pt>
                <c:pt idx="44">
                  <c:v>2.071722907212258</c:v>
                </c:pt>
                <c:pt idx="45">
                  <c:v>4.092853248291973</c:v>
                </c:pt>
                <c:pt idx="46">
                  <c:v>3.950094433058267</c:v>
                </c:pt>
                <c:pt idx="47">
                  <c:v>3.994897170459503</c:v>
                </c:pt>
                <c:pt idx="48">
                  <c:v>3.274100713739278</c:v>
                </c:pt>
                <c:pt idx="49">
                  <c:v>1.429294796537547</c:v>
                </c:pt>
                <c:pt idx="50">
                  <c:v>5.333708130067317</c:v>
                </c:pt>
                <c:pt idx="51">
                  <c:v>1.141715947357724</c:v>
                </c:pt>
                <c:pt idx="52">
                  <c:v>5.659898398129648</c:v>
                </c:pt>
                <c:pt idx="53">
                  <c:v>4.741639394369187</c:v>
                </c:pt>
                <c:pt idx="54">
                  <c:v>2.041361423643069</c:v>
                </c:pt>
                <c:pt idx="55">
                  <c:v>5.2793984197775</c:v>
                </c:pt>
                <c:pt idx="56">
                  <c:v>1.311204858637157</c:v>
                </c:pt>
                <c:pt idx="57">
                  <c:v>4.17630659324086</c:v>
                </c:pt>
                <c:pt idx="58">
                  <c:v>3.170969879807271</c:v>
                </c:pt>
                <c:pt idx="59">
                  <c:v>0.902775620776787</c:v>
                </c:pt>
                <c:pt idx="60">
                  <c:v>4.11824375560623</c:v>
                </c:pt>
                <c:pt idx="61">
                  <c:v>0.681469439752512</c:v>
                </c:pt>
                <c:pt idx="62">
                  <c:v>3.000637019704709</c:v>
                </c:pt>
                <c:pt idx="63">
                  <c:v>0.661909060895012</c:v>
                </c:pt>
                <c:pt idx="64">
                  <c:v>4.384124713541731</c:v>
                </c:pt>
                <c:pt idx="65">
                  <c:v>1.396492520771536</c:v>
                </c:pt>
                <c:pt idx="66">
                  <c:v>3.175085651502549</c:v>
                </c:pt>
                <c:pt idx="67">
                  <c:v>1.335937092405175</c:v>
                </c:pt>
                <c:pt idx="68">
                  <c:v>3.771648410075195</c:v>
                </c:pt>
                <c:pt idx="69">
                  <c:v>2.449835982976616</c:v>
                </c:pt>
                <c:pt idx="70">
                  <c:v>2.184578196701256</c:v>
                </c:pt>
                <c:pt idx="71">
                  <c:v>-0.412371779587998</c:v>
                </c:pt>
                <c:pt idx="72">
                  <c:v>2.405153866104995</c:v>
                </c:pt>
                <c:pt idx="73">
                  <c:v>2.57774137402439</c:v>
                </c:pt>
                <c:pt idx="74">
                  <c:v>1.263988081108408</c:v>
                </c:pt>
                <c:pt idx="75">
                  <c:v>2.904405256915452</c:v>
                </c:pt>
                <c:pt idx="76">
                  <c:v>1.645540868943818</c:v>
                </c:pt>
                <c:pt idx="77">
                  <c:v>1.545814939947623</c:v>
                </c:pt>
                <c:pt idx="78">
                  <c:v>3.492359403385283</c:v>
                </c:pt>
                <c:pt idx="79">
                  <c:v>4.025491081227274</c:v>
                </c:pt>
                <c:pt idx="80">
                  <c:v>1.243543891384571</c:v>
                </c:pt>
                <c:pt idx="81">
                  <c:v>1.979045734012073</c:v>
                </c:pt>
                <c:pt idx="82">
                  <c:v>4.000404953852252</c:v>
                </c:pt>
                <c:pt idx="83">
                  <c:v>1.284536921783586</c:v>
                </c:pt>
                <c:pt idx="84">
                  <c:v>1.170738674128819</c:v>
                </c:pt>
                <c:pt idx="85">
                  <c:v>0.711924625261061</c:v>
                </c:pt>
                <c:pt idx="86">
                  <c:v>2.744751943441494</c:v>
                </c:pt>
                <c:pt idx="87">
                  <c:v>4.52263667817313</c:v>
                </c:pt>
                <c:pt idx="88">
                  <c:v>5.555987781465565</c:v>
                </c:pt>
                <c:pt idx="89">
                  <c:v>1.132075473144493</c:v>
                </c:pt>
                <c:pt idx="90">
                  <c:v>2.112242922084032</c:v>
                </c:pt>
                <c:pt idx="91">
                  <c:v>4.50437825721699</c:v>
                </c:pt>
                <c:pt idx="92">
                  <c:v>1.981970445578682</c:v>
                </c:pt>
                <c:pt idx="93">
                  <c:v>3.925324760929477</c:v>
                </c:pt>
                <c:pt idx="94">
                  <c:v>5.655481959771588</c:v>
                </c:pt>
                <c:pt idx="95">
                  <c:v>5.484161233512967</c:v>
                </c:pt>
                <c:pt idx="96">
                  <c:v>1.336733686006466</c:v>
                </c:pt>
                <c:pt idx="97">
                  <c:v>2.64857319326903</c:v>
                </c:pt>
                <c:pt idx="98">
                  <c:v>0.58918885711684</c:v>
                </c:pt>
                <c:pt idx="99">
                  <c:v>1.677471777708355</c:v>
                </c:pt>
                <c:pt idx="100">
                  <c:v>1.95044478387969</c:v>
                </c:pt>
                <c:pt idx="101">
                  <c:v>3.591406936635032</c:v>
                </c:pt>
                <c:pt idx="102">
                  <c:v>3.536270007372595</c:v>
                </c:pt>
                <c:pt idx="103">
                  <c:v>0.134063327800349</c:v>
                </c:pt>
                <c:pt idx="104">
                  <c:v>1.070129384109717</c:v>
                </c:pt>
                <c:pt idx="105">
                  <c:v>3.332897761629074</c:v>
                </c:pt>
                <c:pt idx="106">
                  <c:v>0.656120760948626</c:v>
                </c:pt>
                <c:pt idx="107">
                  <c:v>2.17259102041377</c:v>
                </c:pt>
                <c:pt idx="108">
                  <c:v>-0.177951664057874</c:v>
                </c:pt>
                <c:pt idx="109">
                  <c:v>1.227769349161491</c:v>
                </c:pt>
                <c:pt idx="110">
                  <c:v>3.93840769225331</c:v>
                </c:pt>
                <c:pt idx="111">
                  <c:v>1.542064972357429</c:v>
                </c:pt>
                <c:pt idx="112">
                  <c:v>0.195452091784324</c:v>
                </c:pt>
                <c:pt idx="113">
                  <c:v>1.422872955856423</c:v>
                </c:pt>
                <c:pt idx="114">
                  <c:v>-0.390359034178174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245296"/>
        <c:axId val="1084247776"/>
      </c:scatterChart>
      <c:valAx>
        <c:axId val="108424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47776"/>
        <c:crosses val="autoZero"/>
        <c:crossBetween val="midCat"/>
      </c:valAx>
      <c:valAx>
        <c:axId val="108424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45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Noise amplitude 1.0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612158905783329"/>
          <c:y val="0.127144827586207"/>
          <c:w val="0.894473764594081"/>
          <c:h val="0.85078620689655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'Signal+N+eff'!$B$7:$B$121</c:f>
              <c:numCache>
                <c:formatCode>General</c:formatCode>
                <c:ptCount val="115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</c:numCache>
            </c:numRef>
          </c:xVal>
          <c:yVal>
            <c:numRef>
              <c:f>'Signal+N+eff'!$Q$7:$Q$121</c:f>
              <c:numCache>
                <c:formatCode>General</c:formatCode>
                <c:ptCount val="115"/>
                <c:pt idx="0">
                  <c:v>0.156722952949168</c:v>
                </c:pt>
                <c:pt idx="1">
                  <c:v>0.217195953132824</c:v>
                </c:pt>
                <c:pt idx="2">
                  <c:v>1.113328388246029</c:v>
                </c:pt>
                <c:pt idx="3">
                  <c:v>1.253817816113967</c:v>
                </c:pt>
                <c:pt idx="4">
                  <c:v>0.591806278296208</c:v>
                </c:pt>
                <c:pt idx="5">
                  <c:v>0.104313734272979</c:v>
                </c:pt>
                <c:pt idx="6">
                  <c:v>0.936477555375972</c:v>
                </c:pt>
                <c:pt idx="7">
                  <c:v>0.925324008033887</c:v>
                </c:pt>
                <c:pt idx="8">
                  <c:v>0.444813003013657</c:v>
                </c:pt>
                <c:pt idx="9">
                  <c:v>0.723888362044417</c:v>
                </c:pt>
                <c:pt idx="10">
                  <c:v>0.427081193472752</c:v>
                </c:pt>
                <c:pt idx="11">
                  <c:v>0.220762649518743</c:v>
                </c:pt>
                <c:pt idx="12">
                  <c:v>0.852557141124544</c:v>
                </c:pt>
                <c:pt idx="13">
                  <c:v>0.0330266663337461</c:v>
                </c:pt>
                <c:pt idx="14">
                  <c:v>0.726904912654417</c:v>
                </c:pt>
                <c:pt idx="15">
                  <c:v>0.949743838774134</c:v>
                </c:pt>
                <c:pt idx="16">
                  <c:v>0.690001797724882</c:v>
                </c:pt>
                <c:pt idx="17">
                  <c:v>0.796362785322565</c:v>
                </c:pt>
                <c:pt idx="18">
                  <c:v>0.97633730682608</c:v>
                </c:pt>
                <c:pt idx="19">
                  <c:v>0.836486644583988</c:v>
                </c:pt>
                <c:pt idx="20">
                  <c:v>0.380927746381822</c:v>
                </c:pt>
                <c:pt idx="21">
                  <c:v>0.331240735030459</c:v>
                </c:pt>
                <c:pt idx="22">
                  <c:v>0.285303937846414</c:v>
                </c:pt>
                <c:pt idx="23">
                  <c:v>0.125390490286791</c:v>
                </c:pt>
                <c:pt idx="24">
                  <c:v>-0.214207860804093</c:v>
                </c:pt>
                <c:pt idx="25">
                  <c:v>0.96796936869112</c:v>
                </c:pt>
                <c:pt idx="26">
                  <c:v>-0.247368863598341</c:v>
                </c:pt>
                <c:pt idx="27">
                  <c:v>-0.57919201156572</c:v>
                </c:pt>
                <c:pt idx="28">
                  <c:v>-0.272429773595234</c:v>
                </c:pt>
                <c:pt idx="29">
                  <c:v>-0.0314617796580322</c:v>
                </c:pt>
                <c:pt idx="30">
                  <c:v>-0.151025003191075</c:v>
                </c:pt>
                <c:pt idx="31">
                  <c:v>0.499717056103837</c:v>
                </c:pt>
                <c:pt idx="32">
                  <c:v>0.0457299852184891</c:v>
                </c:pt>
                <c:pt idx="33">
                  <c:v>-0.875515023801356</c:v>
                </c:pt>
                <c:pt idx="34">
                  <c:v>0.879477250171581</c:v>
                </c:pt>
                <c:pt idx="35">
                  <c:v>0.229528041677578</c:v>
                </c:pt>
                <c:pt idx="36">
                  <c:v>0.726013815742334</c:v>
                </c:pt>
                <c:pt idx="37">
                  <c:v>-0.37687489005408</c:v>
                </c:pt>
                <c:pt idx="38">
                  <c:v>0.8582453275869</c:v>
                </c:pt>
                <c:pt idx="39">
                  <c:v>0.295633163493232</c:v>
                </c:pt>
                <c:pt idx="40">
                  <c:v>0.0194703008225213</c:v>
                </c:pt>
                <c:pt idx="41">
                  <c:v>0.938583136000482</c:v>
                </c:pt>
                <c:pt idx="42">
                  <c:v>0.510309649911755</c:v>
                </c:pt>
                <c:pt idx="43">
                  <c:v>0.783329550818878</c:v>
                </c:pt>
                <c:pt idx="44">
                  <c:v>0.810909247799417</c:v>
                </c:pt>
                <c:pt idx="45">
                  <c:v>1.277847293578373</c:v>
                </c:pt>
                <c:pt idx="46">
                  <c:v>0.687425076714061</c:v>
                </c:pt>
                <c:pt idx="47">
                  <c:v>1.218340052168722</c:v>
                </c:pt>
                <c:pt idx="48">
                  <c:v>1.766930622352905</c:v>
                </c:pt>
                <c:pt idx="49">
                  <c:v>1.000374671234434</c:v>
                </c:pt>
                <c:pt idx="50">
                  <c:v>0.713456872968189</c:v>
                </c:pt>
                <c:pt idx="51">
                  <c:v>0.393610332325424</c:v>
                </c:pt>
                <c:pt idx="52">
                  <c:v>0.638768247984761</c:v>
                </c:pt>
                <c:pt idx="53">
                  <c:v>0.669688062091863</c:v>
                </c:pt>
                <c:pt idx="54">
                  <c:v>0.135688503267619</c:v>
                </c:pt>
                <c:pt idx="55">
                  <c:v>1.649424899163587</c:v>
                </c:pt>
                <c:pt idx="56">
                  <c:v>1.387001908811885</c:v>
                </c:pt>
                <c:pt idx="57">
                  <c:v>0.554551566314802</c:v>
                </c:pt>
                <c:pt idx="58">
                  <c:v>1.073974787728115</c:v>
                </c:pt>
                <c:pt idx="59">
                  <c:v>0.251658123923066</c:v>
                </c:pt>
                <c:pt idx="60">
                  <c:v>0.304361577487277</c:v>
                </c:pt>
                <c:pt idx="61">
                  <c:v>0.61609456591981</c:v>
                </c:pt>
                <c:pt idx="62">
                  <c:v>-0.0983842481815356</c:v>
                </c:pt>
                <c:pt idx="63">
                  <c:v>-0.0974023605966613</c:v>
                </c:pt>
                <c:pt idx="64">
                  <c:v>-0.215349046790282</c:v>
                </c:pt>
                <c:pt idx="65">
                  <c:v>0.956714541257015</c:v>
                </c:pt>
                <c:pt idx="66">
                  <c:v>0.0244168437282113</c:v>
                </c:pt>
                <c:pt idx="67">
                  <c:v>0.78522942595999</c:v>
                </c:pt>
                <c:pt idx="68">
                  <c:v>0.371223355335439</c:v>
                </c:pt>
                <c:pt idx="69">
                  <c:v>-0.81970608505329</c:v>
                </c:pt>
                <c:pt idx="70">
                  <c:v>-0.823018872835512</c:v>
                </c:pt>
                <c:pt idx="71">
                  <c:v>0.201625205866176</c:v>
                </c:pt>
                <c:pt idx="72">
                  <c:v>0.151718160341121</c:v>
                </c:pt>
                <c:pt idx="73">
                  <c:v>-0.647411315522139</c:v>
                </c:pt>
                <c:pt idx="74">
                  <c:v>0.817933445638783</c:v>
                </c:pt>
                <c:pt idx="75">
                  <c:v>0.224286573518668</c:v>
                </c:pt>
                <c:pt idx="76">
                  <c:v>-0.424988762983745</c:v>
                </c:pt>
                <c:pt idx="77">
                  <c:v>0.042024362031417</c:v>
                </c:pt>
                <c:pt idx="78">
                  <c:v>0.222455958471513</c:v>
                </c:pt>
                <c:pt idx="79">
                  <c:v>-0.113518054767437</c:v>
                </c:pt>
                <c:pt idx="80">
                  <c:v>0.927156312348981</c:v>
                </c:pt>
                <c:pt idx="81">
                  <c:v>0.763129139619395</c:v>
                </c:pt>
                <c:pt idx="82">
                  <c:v>0.716360604261281</c:v>
                </c:pt>
                <c:pt idx="83">
                  <c:v>1.369264470461594</c:v>
                </c:pt>
                <c:pt idx="84">
                  <c:v>1.245033308018972</c:v>
                </c:pt>
                <c:pt idx="85">
                  <c:v>0.868100149236307</c:v>
                </c:pt>
                <c:pt idx="86">
                  <c:v>0.927562163935435</c:v>
                </c:pt>
                <c:pt idx="87">
                  <c:v>0.341535447476064</c:v>
                </c:pt>
                <c:pt idx="88">
                  <c:v>1.373910394611572</c:v>
                </c:pt>
                <c:pt idx="89">
                  <c:v>1.566331850837518</c:v>
                </c:pt>
                <c:pt idx="90">
                  <c:v>0.56829077039158</c:v>
                </c:pt>
                <c:pt idx="91">
                  <c:v>1.173875682526839</c:v>
                </c:pt>
                <c:pt idx="92">
                  <c:v>0.801987027677107</c:v>
                </c:pt>
                <c:pt idx="93">
                  <c:v>0.0813000133106583</c:v>
                </c:pt>
                <c:pt idx="94">
                  <c:v>1.371997317317369</c:v>
                </c:pt>
                <c:pt idx="95">
                  <c:v>0.257030593592472</c:v>
                </c:pt>
                <c:pt idx="96">
                  <c:v>0.658263574680669</c:v>
                </c:pt>
                <c:pt idx="97">
                  <c:v>0.530756276989603</c:v>
                </c:pt>
                <c:pt idx="98">
                  <c:v>0.938661765758919</c:v>
                </c:pt>
                <c:pt idx="99">
                  <c:v>0.301268030812906</c:v>
                </c:pt>
                <c:pt idx="100">
                  <c:v>0.166843124025978</c:v>
                </c:pt>
                <c:pt idx="101">
                  <c:v>-0.154330699671321</c:v>
                </c:pt>
                <c:pt idx="102">
                  <c:v>0.274414803016109</c:v>
                </c:pt>
                <c:pt idx="103">
                  <c:v>0.217211578476003</c:v>
                </c:pt>
                <c:pt idx="104">
                  <c:v>0.237755517575468</c:v>
                </c:pt>
                <c:pt idx="105">
                  <c:v>0.467787544686248</c:v>
                </c:pt>
                <c:pt idx="106">
                  <c:v>0.511855953707918</c:v>
                </c:pt>
                <c:pt idx="107">
                  <c:v>-0.411406409978417</c:v>
                </c:pt>
                <c:pt idx="108">
                  <c:v>0.115127159347062</c:v>
                </c:pt>
                <c:pt idx="109">
                  <c:v>-0.700602276032934</c:v>
                </c:pt>
                <c:pt idx="110">
                  <c:v>-0.457753908713</c:v>
                </c:pt>
                <c:pt idx="111">
                  <c:v>0.136983828722538</c:v>
                </c:pt>
                <c:pt idx="112">
                  <c:v>-0.38099650837175</c:v>
                </c:pt>
                <c:pt idx="113">
                  <c:v>0.582756993588527</c:v>
                </c:pt>
                <c:pt idx="114">
                  <c:v>0.73050585803111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557152"/>
        <c:axId val="1083559632"/>
      </c:scatterChart>
      <c:valAx>
        <c:axId val="108355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559632"/>
        <c:crosses val="autoZero"/>
        <c:crossBetween val="midCat"/>
      </c:valAx>
      <c:valAx>
        <c:axId val="108355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55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 data hk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Input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Sheet1!$C$12:$C$21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</c:numCache>
            </c:numRef>
          </c:xVal>
          <c:yVal>
            <c:numRef>
              <c:f>Sheet1!$D$12:$D$21</c:f>
              <c:numCache>
                <c:formatCode>0.00</c:formatCode>
                <c:ptCount val="10"/>
                <c:pt idx="0">
                  <c:v>1.0</c:v>
                </c:pt>
                <c:pt idx="1">
                  <c:v>1.587785252292473</c:v>
                </c:pt>
                <c:pt idx="2">
                  <c:v>1.951056516295154</c:v>
                </c:pt>
                <c:pt idx="3">
                  <c:v>1.951056516295154</c:v>
                </c:pt>
                <c:pt idx="4">
                  <c:v>1.587785252292473</c:v>
                </c:pt>
                <c:pt idx="5">
                  <c:v>1.0</c:v>
                </c:pt>
                <c:pt idx="6">
                  <c:v>0.412214747707527</c:v>
                </c:pt>
                <c:pt idx="7">
                  <c:v>0.0489434837048465</c:v>
                </c:pt>
                <c:pt idx="8">
                  <c:v>0.0489434837048463</c:v>
                </c:pt>
                <c:pt idx="9">
                  <c:v>0.412214747707527</c:v>
                </c:pt>
              </c:numCache>
            </c:numRef>
          </c:yVal>
          <c:smooth val="0"/>
        </c:ser>
        <c:ser>
          <c:idx val="1"/>
          <c:order val="1"/>
          <c:tx>
            <c:v>Output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Sheet1!$C$12:$C$21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</c:numCache>
            </c:numRef>
          </c:xVal>
          <c:yVal>
            <c:numRef>
              <c:f>Sheet1!$A$12:$A$21</c:f>
              <c:numCache>
                <c:formatCode>0.00</c:formatCode>
                <c:ptCount val="10"/>
                <c:pt idx="0">
                  <c:v>1.0</c:v>
                </c:pt>
                <c:pt idx="1">
                  <c:v>1.123113237422817</c:v>
                </c:pt>
                <c:pt idx="2">
                  <c:v>1.231226009364085</c:v>
                </c:pt>
                <c:pt idx="3">
                  <c:v>1.310817839894611</c:v>
                </c:pt>
                <c:pt idx="4">
                  <c:v>1.351183314565149</c:v>
                </c:pt>
                <c:pt idx="5">
                  <c:v>1.345491502812526</c:v>
                </c:pt>
                <c:pt idx="6">
                  <c:v>1.291465981805238</c:v>
                </c:pt>
                <c:pt idx="7">
                  <c:v>1.191618851404937</c:v>
                </c:pt>
                <c:pt idx="8">
                  <c:v>1.05301578909538</c:v>
                </c:pt>
                <c:pt idx="9">
                  <c:v>0.886595099697975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269072"/>
        <c:axId val="1084271552"/>
      </c:scatterChart>
      <c:valAx>
        <c:axId val="108426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71552"/>
        <c:crosses val="autoZero"/>
        <c:crossBetween val="midCat"/>
      </c:valAx>
      <c:valAx>
        <c:axId val="10842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6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Sin and Cos Convolution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convolution!$E$6</c:f>
              <c:strCache>
                <c:ptCount val="1"/>
                <c:pt idx="0">
                  <c:v>sin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convolution!$D$7:$D$114</c:f>
              <c:numCache>
                <c:formatCode>General</c:formatCode>
                <c:ptCount val="108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3.0</c:v>
                </c:pt>
                <c:pt idx="16">
                  <c:v>3.200000000000001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7.000000000000004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8.000000000000003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9.0</c:v>
                </c:pt>
                <c:pt idx="46">
                  <c:v>9.2</c:v>
                </c:pt>
                <c:pt idx="47">
                  <c:v>9.399999999999998</c:v>
                </c:pt>
                <c:pt idx="48">
                  <c:v>9.599999999999997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10.2</c:v>
                </c:pt>
                <c:pt idx="52">
                  <c:v>10.39999999999999</c:v>
                </c:pt>
                <c:pt idx="53">
                  <c:v>10.59999999999999</c:v>
                </c:pt>
                <c:pt idx="54">
                  <c:v>10.79999999999999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12.19999999999999</c:v>
                </c:pt>
                <c:pt idx="62">
                  <c:v>12.39999999999999</c:v>
                </c:pt>
                <c:pt idx="63">
                  <c:v>12.59999999999999</c:v>
                </c:pt>
                <c:pt idx="64">
                  <c:v>12.79999999999999</c:v>
                </c:pt>
                <c:pt idx="65">
                  <c:v>12.99999999999999</c:v>
                </c:pt>
                <c:pt idx="66">
                  <c:v>13.19999999999999</c:v>
                </c:pt>
                <c:pt idx="67">
                  <c:v>13.39999999999998</c:v>
                </c:pt>
                <c:pt idx="68">
                  <c:v>13.59999999999998</c:v>
                </c:pt>
                <c:pt idx="69">
                  <c:v>13.79999999999998</c:v>
                </c:pt>
                <c:pt idx="70">
                  <c:v>13.99999999999998</c:v>
                </c:pt>
                <c:pt idx="71">
                  <c:v>14.19999999999998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14.99999999999998</c:v>
                </c:pt>
                <c:pt idx="76">
                  <c:v>15.19999999999998</c:v>
                </c:pt>
                <c:pt idx="77">
                  <c:v>15.39999999999998</c:v>
                </c:pt>
                <c:pt idx="78">
                  <c:v>15.59999999999998</c:v>
                </c:pt>
                <c:pt idx="79">
                  <c:v>15.79999999999998</c:v>
                </c:pt>
                <c:pt idx="80">
                  <c:v>15.99999999999998</c:v>
                </c:pt>
                <c:pt idx="81">
                  <c:v>16.19999999999997</c:v>
                </c:pt>
                <c:pt idx="82">
                  <c:v>16.39999999999997</c:v>
                </c:pt>
                <c:pt idx="83">
                  <c:v>16.59999999999997</c:v>
                </c:pt>
                <c:pt idx="84">
                  <c:v>16.79999999999997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17.99999999999997</c:v>
                </c:pt>
                <c:pt idx="91">
                  <c:v>18.19999999999997</c:v>
                </c:pt>
                <c:pt idx="92">
                  <c:v>18.39999999999997</c:v>
                </c:pt>
                <c:pt idx="93">
                  <c:v>18.59999999999997</c:v>
                </c:pt>
                <c:pt idx="94">
                  <c:v>18.79999999999997</c:v>
                </c:pt>
                <c:pt idx="95">
                  <c:v>18.99999999999996</c:v>
                </c:pt>
                <c:pt idx="96">
                  <c:v>19.19999999999996</c:v>
                </c:pt>
                <c:pt idx="97">
                  <c:v>19.39999999999996</c:v>
                </c:pt>
                <c:pt idx="98">
                  <c:v>19.59999999999996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20.79999999999996</c:v>
                </c:pt>
                <c:pt idx="105">
                  <c:v>20.99999999999996</c:v>
                </c:pt>
                <c:pt idx="106">
                  <c:v>21.19999999999996</c:v>
                </c:pt>
                <c:pt idx="107">
                  <c:v>21.39999999999996</c:v>
                </c:pt>
              </c:numCache>
            </c:numRef>
          </c:xVal>
          <c:yVal>
            <c:numRef>
              <c:f>convolution!$E$7:$E$114</c:f>
              <c:numCache>
                <c:formatCode>0.00</c:formatCode>
                <c:ptCount val="108"/>
                <c:pt idx="0">
                  <c:v>0.0</c:v>
                </c:pt>
                <c:pt idx="1">
                  <c:v>0.587785252292473</c:v>
                </c:pt>
                <c:pt idx="2">
                  <c:v>0.951056516295153</c:v>
                </c:pt>
                <c:pt idx="3">
                  <c:v>0.951056516295153</c:v>
                </c:pt>
                <c:pt idx="4">
                  <c:v>0.587785252292473</c:v>
                </c:pt>
                <c:pt idx="5">
                  <c:v>1.22514845490862E-16</c:v>
                </c:pt>
                <c:pt idx="6">
                  <c:v>-0.587785252292473</c:v>
                </c:pt>
                <c:pt idx="7">
                  <c:v>-0.951056516295153</c:v>
                </c:pt>
                <c:pt idx="8">
                  <c:v>-0.951056516295154</c:v>
                </c:pt>
                <c:pt idx="9">
                  <c:v>-0.587785252292474</c:v>
                </c:pt>
                <c:pt idx="10">
                  <c:v>-1.13320811068185E-15</c:v>
                </c:pt>
                <c:pt idx="11">
                  <c:v>0.587785252292472</c:v>
                </c:pt>
                <c:pt idx="12">
                  <c:v>0.951056516295153</c:v>
                </c:pt>
                <c:pt idx="13">
                  <c:v>0.951056516295154</c:v>
                </c:pt>
                <c:pt idx="14">
                  <c:v>0.587785252292473</c:v>
                </c:pt>
                <c:pt idx="15">
                  <c:v>-1.40881230292766E-15</c:v>
                </c:pt>
                <c:pt idx="16">
                  <c:v>-0.587785252292474</c:v>
                </c:pt>
                <c:pt idx="17">
                  <c:v>-0.951056516295154</c:v>
                </c:pt>
                <c:pt idx="18">
                  <c:v>-0.951056516295153</c:v>
                </c:pt>
                <c:pt idx="19">
                  <c:v>-0.587785252292471</c:v>
                </c:pt>
                <c:pt idx="20">
                  <c:v>3.06265429683705E-15</c:v>
                </c:pt>
                <c:pt idx="21">
                  <c:v>0.587785252292476</c:v>
                </c:pt>
                <c:pt idx="22">
                  <c:v>0.951056516295154</c:v>
                </c:pt>
                <c:pt idx="23">
                  <c:v>0.951056516295152</c:v>
                </c:pt>
                <c:pt idx="24">
                  <c:v>0.587785252292469</c:v>
                </c:pt>
                <c:pt idx="25">
                  <c:v>-4.71649629074644E-15</c:v>
                </c:pt>
                <c:pt idx="26">
                  <c:v>-0.587785252292478</c:v>
                </c:pt>
                <c:pt idx="27">
                  <c:v>-0.951056516295155</c:v>
                </c:pt>
                <c:pt idx="28">
                  <c:v>-0.951056516295152</c:v>
                </c:pt>
                <c:pt idx="29">
                  <c:v>-0.587785252292468</c:v>
                </c:pt>
                <c:pt idx="30">
                  <c:v>6.37033828465583E-15</c:v>
                </c:pt>
                <c:pt idx="31">
                  <c:v>0.587785252292481</c:v>
                </c:pt>
                <c:pt idx="32">
                  <c:v>0.951056516295157</c:v>
                </c:pt>
                <c:pt idx="33">
                  <c:v>0.951056516295151</c:v>
                </c:pt>
                <c:pt idx="34">
                  <c:v>0.587785252292465</c:v>
                </c:pt>
                <c:pt idx="35">
                  <c:v>-9.80053711796547E-15</c:v>
                </c:pt>
                <c:pt idx="36">
                  <c:v>-0.587785252292481</c:v>
                </c:pt>
                <c:pt idx="37">
                  <c:v>-0.951056516295157</c:v>
                </c:pt>
                <c:pt idx="38">
                  <c:v>-0.951056516295149</c:v>
                </c:pt>
                <c:pt idx="39">
                  <c:v>-0.587785252292462</c:v>
                </c:pt>
                <c:pt idx="40">
                  <c:v>9.67802227247461E-15</c:v>
                </c:pt>
                <c:pt idx="41">
                  <c:v>0.587785252292481</c:v>
                </c:pt>
                <c:pt idx="42">
                  <c:v>0.951056516295155</c:v>
                </c:pt>
                <c:pt idx="43">
                  <c:v>0.951056516295153</c:v>
                </c:pt>
                <c:pt idx="44">
                  <c:v>0.587785252292471</c:v>
                </c:pt>
                <c:pt idx="45">
                  <c:v>1.10263360941776E-15</c:v>
                </c:pt>
                <c:pt idx="46">
                  <c:v>-0.587785252292469</c:v>
                </c:pt>
                <c:pt idx="47">
                  <c:v>-0.951056516295152</c:v>
                </c:pt>
                <c:pt idx="48">
                  <c:v>-0.951056516295156</c:v>
                </c:pt>
                <c:pt idx="49">
                  <c:v>-0.587785252292483</c:v>
                </c:pt>
                <c:pt idx="50">
                  <c:v>-1.18832894913101E-14</c:v>
                </c:pt>
                <c:pt idx="51">
                  <c:v>0.587785252292463</c:v>
                </c:pt>
                <c:pt idx="52">
                  <c:v>0.951056516295149</c:v>
                </c:pt>
                <c:pt idx="53">
                  <c:v>0.951056516295159</c:v>
                </c:pt>
                <c:pt idx="54">
                  <c:v>0.587785252292491</c:v>
                </c:pt>
                <c:pt idx="55">
                  <c:v>2.6216659052003E-14</c:v>
                </c:pt>
                <c:pt idx="56">
                  <c:v>-0.587785252292455</c:v>
                </c:pt>
                <c:pt idx="57">
                  <c:v>-0.951056516295145</c:v>
                </c:pt>
                <c:pt idx="58">
                  <c:v>-0.951056516295163</c:v>
                </c:pt>
                <c:pt idx="59">
                  <c:v>-0.5877852522925</c:v>
                </c:pt>
                <c:pt idx="60">
                  <c:v>-3.69973149338953E-14</c:v>
                </c:pt>
                <c:pt idx="61">
                  <c:v>0.58778525229244</c:v>
                </c:pt>
                <c:pt idx="62">
                  <c:v>0.951056516295142</c:v>
                </c:pt>
                <c:pt idx="63">
                  <c:v>0.951056516295166</c:v>
                </c:pt>
                <c:pt idx="64">
                  <c:v>0.587785252292509</c:v>
                </c:pt>
                <c:pt idx="65">
                  <c:v>4.77779708157877E-14</c:v>
                </c:pt>
                <c:pt idx="66">
                  <c:v>-0.587785252292432</c:v>
                </c:pt>
                <c:pt idx="67">
                  <c:v>-0.951056516295139</c:v>
                </c:pt>
                <c:pt idx="68">
                  <c:v>-0.951056516295169</c:v>
                </c:pt>
                <c:pt idx="69">
                  <c:v>-0.587785252292518</c:v>
                </c:pt>
                <c:pt idx="70">
                  <c:v>-5.85586266976801E-14</c:v>
                </c:pt>
                <c:pt idx="71">
                  <c:v>0.587785252292423</c:v>
                </c:pt>
                <c:pt idx="72">
                  <c:v>0.951056516295135</c:v>
                </c:pt>
                <c:pt idx="73">
                  <c:v>0.951056516295173</c:v>
                </c:pt>
                <c:pt idx="74">
                  <c:v>0.587785252292526</c:v>
                </c:pt>
                <c:pt idx="75">
                  <c:v>6.93392825795724E-14</c:v>
                </c:pt>
                <c:pt idx="76">
                  <c:v>-0.587785252292414</c:v>
                </c:pt>
                <c:pt idx="77">
                  <c:v>-0.95105651629513</c:v>
                </c:pt>
                <c:pt idx="78">
                  <c:v>-0.951056516295176</c:v>
                </c:pt>
                <c:pt idx="79">
                  <c:v>-0.587785252292535</c:v>
                </c:pt>
                <c:pt idx="80">
                  <c:v>-8.01199384614648E-14</c:v>
                </c:pt>
                <c:pt idx="81">
                  <c:v>0.587785252292405</c:v>
                </c:pt>
                <c:pt idx="82">
                  <c:v>0.951056516295127</c:v>
                </c:pt>
                <c:pt idx="83">
                  <c:v>0.951056516295179</c:v>
                </c:pt>
                <c:pt idx="84">
                  <c:v>0.587785252292544</c:v>
                </c:pt>
                <c:pt idx="85">
                  <c:v>9.09005943433572E-14</c:v>
                </c:pt>
                <c:pt idx="86">
                  <c:v>-0.587785252292397</c:v>
                </c:pt>
                <c:pt idx="87">
                  <c:v>-0.951056516295123</c:v>
                </c:pt>
                <c:pt idx="88">
                  <c:v>-0.951056516295185</c:v>
                </c:pt>
                <c:pt idx="89">
                  <c:v>-0.587785252292553</c:v>
                </c:pt>
                <c:pt idx="90">
                  <c:v>-1.0168125022525E-13</c:v>
                </c:pt>
                <c:pt idx="91">
                  <c:v>0.587785252292388</c:v>
                </c:pt>
                <c:pt idx="92">
                  <c:v>0.95105651629512</c:v>
                </c:pt>
                <c:pt idx="93">
                  <c:v>0.951056516295188</c:v>
                </c:pt>
                <c:pt idx="94">
                  <c:v>0.587785252292561</c:v>
                </c:pt>
                <c:pt idx="95">
                  <c:v>1.12461906107142E-13</c:v>
                </c:pt>
                <c:pt idx="96">
                  <c:v>-0.587785252292379</c:v>
                </c:pt>
                <c:pt idx="97">
                  <c:v>-0.951056516295117</c:v>
                </c:pt>
                <c:pt idx="98">
                  <c:v>-0.951056516295192</c:v>
                </c:pt>
                <c:pt idx="99">
                  <c:v>-0.58778525229257</c:v>
                </c:pt>
                <c:pt idx="100">
                  <c:v>-1.23242561989034E-13</c:v>
                </c:pt>
                <c:pt idx="101">
                  <c:v>0.587785252292371</c:v>
                </c:pt>
                <c:pt idx="102">
                  <c:v>0.951056516295115</c:v>
                </c:pt>
                <c:pt idx="103">
                  <c:v>0.951056516295195</c:v>
                </c:pt>
                <c:pt idx="104">
                  <c:v>0.587785252292579</c:v>
                </c:pt>
                <c:pt idx="105">
                  <c:v>1.41128645228528E-13</c:v>
                </c:pt>
                <c:pt idx="106">
                  <c:v>-0.587785252292362</c:v>
                </c:pt>
                <c:pt idx="107">
                  <c:v>-0.951056516295112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convolution!$F$6</c:f>
              <c:strCache>
                <c:ptCount val="1"/>
                <c:pt idx="0">
                  <c:v>cos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convolution!$D$7:$D$115</c:f>
              <c:numCache>
                <c:formatCode>General</c:formatCode>
                <c:ptCount val="109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3.0</c:v>
                </c:pt>
                <c:pt idx="16">
                  <c:v>3.200000000000001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7.000000000000004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8.000000000000003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9.0</c:v>
                </c:pt>
                <c:pt idx="46">
                  <c:v>9.2</c:v>
                </c:pt>
                <c:pt idx="47">
                  <c:v>9.399999999999998</c:v>
                </c:pt>
                <c:pt idx="48">
                  <c:v>9.599999999999997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10.2</c:v>
                </c:pt>
                <c:pt idx="52">
                  <c:v>10.39999999999999</c:v>
                </c:pt>
                <c:pt idx="53">
                  <c:v>10.59999999999999</c:v>
                </c:pt>
                <c:pt idx="54">
                  <c:v>10.79999999999999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12.19999999999999</c:v>
                </c:pt>
                <c:pt idx="62">
                  <c:v>12.39999999999999</c:v>
                </c:pt>
                <c:pt idx="63">
                  <c:v>12.59999999999999</c:v>
                </c:pt>
                <c:pt idx="64">
                  <c:v>12.79999999999999</c:v>
                </c:pt>
                <c:pt idx="65">
                  <c:v>12.99999999999999</c:v>
                </c:pt>
                <c:pt idx="66">
                  <c:v>13.19999999999999</c:v>
                </c:pt>
                <c:pt idx="67">
                  <c:v>13.39999999999998</c:v>
                </c:pt>
                <c:pt idx="68">
                  <c:v>13.59999999999998</c:v>
                </c:pt>
                <c:pt idx="69">
                  <c:v>13.79999999999998</c:v>
                </c:pt>
                <c:pt idx="70">
                  <c:v>13.99999999999998</c:v>
                </c:pt>
                <c:pt idx="71">
                  <c:v>14.19999999999998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14.99999999999998</c:v>
                </c:pt>
                <c:pt idx="76">
                  <c:v>15.19999999999998</c:v>
                </c:pt>
                <c:pt idx="77">
                  <c:v>15.39999999999998</c:v>
                </c:pt>
                <c:pt idx="78">
                  <c:v>15.59999999999998</c:v>
                </c:pt>
                <c:pt idx="79">
                  <c:v>15.79999999999998</c:v>
                </c:pt>
                <c:pt idx="80">
                  <c:v>15.99999999999998</c:v>
                </c:pt>
                <c:pt idx="81">
                  <c:v>16.19999999999997</c:v>
                </c:pt>
                <c:pt idx="82">
                  <c:v>16.39999999999997</c:v>
                </c:pt>
                <c:pt idx="83">
                  <c:v>16.59999999999997</c:v>
                </c:pt>
                <c:pt idx="84">
                  <c:v>16.79999999999997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17.99999999999997</c:v>
                </c:pt>
                <c:pt idx="91">
                  <c:v>18.19999999999997</c:v>
                </c:pt>
                <c:pt idx="92">
                  <c:v>18.39999999999997</c:v>
                </c:pt>
                <c:pt idx="93">
                  <c:v>18.59999999999997</c:v>
                </c:pt>
                <c:pt idx="94">
                  <c:v>18.79999999999997</c:v>
                </c:pt>
                <c:pt idx="95">
                  <c:v>18.99999999999996</c:v>
                </c:pt>
                <c:pt idx="96">
                  <c:v>19.19999999999996</c:v>
                </c:pt>
                <c:pt idx="97">
                  <c:v>19.39999999999996</c:v>
                </c:pt>
                <c:pt idx="98">
                  <c:v>19.59999999999996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20.79999999999996</c:v>
                </c:pt>
                <c:pt idx="105">
                  <c:v>20.99999999999996</c:v>
                </c:pt>
                <c:pt idx="106">
                  <c:v>21.19999999999996</c:v>
                </c:pt>
                <c:pt idx="107">
                  <c:v>21.39999999999996</c:v>
                </c:pt>
              </c:numCache>
            </c:numRef>
          </c:xVal>
          <c:yVal>
            <c:numRef>
              <c:f>convolution!$F$7:$F$114</c:f>
              <c:numCache>
                <c:formatCode>0.00</c:formatCode>
                <c:ptCount val="108"/>
                <c:pt idx="0">
                  <c:v>1.0</c:v>
                </c:pt>
                <c:pt idx="1">
                  <c:v>0.809016994374947</c:v>
                </c:pt>
                <c:pt idx="2">
                  <c:v>0.309016994374947</c:v>
                </c:pt>
                <c:pt idx="3">
                  <c:v>-0.309016994374948</c:v>
                </c:pt>
                <c:pt idx="4">
                  <c:v>-0.809016994374947</c:v>
                </c:pt>
                <c:pt idx="5">
                  <c:v>-1.0</c:v>
                </c:pt>
                <c:pt idx="6">
                  <c:v>-0.809016994374948</c:v>
                </c:pt>
                <c:pt idx="7">
                  <c:v>-0.309016994374948</c:v>
                </c:pt>
                <c:pt idx="8">
                  <c:v>0.309016994374947</c:v>
                </c:pt>
                <c:pt idx="9">
                  <c:v>0.809016994374947</c:v>
                </c:pt>
                <c:pt idx="10">
                  <c:v>1.0</c:v>
                </c:pt>
                <c:pt idx="11">
                  <c:v>0.809016994374948</c:v>
                </c:pt>
                <c:pt idx="12">
                  <c:v>0.309016994374948</c:v>
                </c:pt>
                <c:pt idx="13">
                  <c:v>-0.309016994374947</c:v>
                </c:pt>
                <c:pt idx="14">
                  <c:v>-0.809016994374947</c:v>
                </c:pt>
                <c:pt idx="15">
                  <c:v>-1.0</c:v>
                </c:pt>
                <c:pt idx="16">
                  <c:v>-0.809016994374947</c:v>
                </c:pt>
                <c:pt idx="17">
                  <c:v>-0.309016994374946</c:v>
                </c:pt>
                <c:pt idx="18">
                  <c:v>0.30901699437495</c:v>
                </c:pt>
                <c:pt idx="19">
                  <c:v>0.809016994374949</c:v>
                </c:pt>
                <c:pt idx="20">
                  <c:v>1.0</c:v>
                </c:pt>
                <c:pt idx="21">
                  <c:v>0.809016994374946</c:v>
                </c:pt>
                <c:pt idx="22">
                  <c:v>0.309016994374945</c:v>
                </c:pt>
                <c:pt idx="23">
                  <c:v>-0.309016994374952</c:v>
                </c:pt>
                <c:pt idx="24">
                  <c:v>-0.80901699437495</c:v>
                </c:pt>
                <c:pt idx="25">
                  <c:v>-1.0</c:v>
                </c:pt>
                <c:pt idx="26">
                  <c:v>-0.809016994374944</c:v>
                </c:pt>
                <c:pt idx="27">
                  <c:v>-0.309016994374941</c:v>
                </c:pt>
                <c:pt idx="28">
                  <c:v>0.309016994374953</c:v>
                </c:pt>
                <c:pt idx="29">
                  <c:v>0.809016994374951</c:v>
                </c:pt>
                <c:pt idx="30">
                  <c:v>1.0</c:v>
                </c:pt>
                <c:pt idx="31">
                  <c:v>0.809016994374942</c:v>
                </c:pt>
                <c:pt idx="32">
                  <c:v>0.309016994374938</c:v>
                </c:pt>
                <c:pt idx="33">
                  <c:v>-0.309016994374957</c:v>
                </c:pt>
                <c:pt idx="34">
                  <c:v>-0.809016994374953</c:v>
                </c:pt>
                <c:pt idx="35">
                  <c:v>-1.0</c:v>
                </c:pt>
                <c:pt idx="36">
                  <c:v>-0.809016994374942</c:v>
                </c:pt>
                <c:pt idx="37">
                  <c:v>-0.309016994374938</c:v>
                </c:pt>
                <c:pt idx="38">
                  <c:v>0.30901699437496</c:v>
                </c:pt>
                <c:pt idx="39">
                  <c:v>0.809016994374955</c:v>
                </c:pt>
                <c:pt idx="40">
                  <c:v>1.0</c:v>
                </c:pt>
                <c:pt idx="41">
                  <c:v>0.809016994374942</c:v>
                </c:pt>
                <c:pt idx="42">
                  <c:v>0.309016994374942</c:v>
                </c:pt>
                <c:pt idx="43">
                  <c:v>-0.30901699437495</c:v>
                </c:pt>
                <c:pt idx="44">
                  <c:v>-0.809016994374949</c:v>
                </c:pt>
                <c:pt idx="45">
                  <c:v>-1.0</c:v>
                </c:pt>
                <c:pt idx="46">
                  <c:v>-0.80901699437495</c:v>
                </c:pt>
                <c:pt idx="47">
                  <c:v>-0.309016994374952</c:v>
                </c:pt>
                <c:pt idx="48">
                  <c:v>0.30901699437494</c:v>
                </c:pt>
                <c:pt idx="49">
                  <c:v>0.80901699437494</c:v>
                </c:pt>
                <c:pt idx="50">
                  <c:v>1.0</c:v>
                </c:pt>
                <c:pt idx="51">
                  <c:v>0.809016994374954</c:v>
                </c:pt>
                <c:pt idx="52">
                  <c:v>0.309016994374962</c:v>
                </c:pt>
                <c:pt idx="53">
                  <c:v>-0.309016994374929</c:v>
                </c:pt>
                <c:pt idx="54">
                  <c:v>-0.809016994374934</c:v>
                </c:pt>
                <c:pt idx="55">
                  <c:v>-1.0</c:v>
                </c:pt>
                <c:pt idx="56">
                  <c:v>-0.809016994374961</c:v>
                </c:pt>
                <c:pt idx="57">
                  <c:v>-0.309016994374972</c:v>
                </c:pt>
                <c:pt idx="58">
                  <c:v>0.309016994374919</c:v>
                </c:pt>
                <c:pt idx="59">
                  <c:v>0.809016994374928</c:v>
                </c:pt>
                <c:pt idx="60">
                  <c:v>1.0</c:v>
                </c:pt>
                <c:pt idx="61">
                  <c:v>0.809016994374971</c:v>
                </c:pt>
                <c:pt idx="62">
                  <c:v>0.309016994374983</c:v>
                </c:pt>
                <c:pt idx="63">
                  <c:v>-0.309016994374909</c:v>
                </c:pt>
                <c:pt idx="64">
                  <c:v>-0.809016994374921</c:v>
                </c:pt>
                <c:pt idx="65">
                  <c:v>-1.0</c:v>
                </c:pt>
                <c:pt idx="66">
                  <c:v>-0.809016994374978</c:v>
                </c:pt>
                <c:pt idx="67">
                  <c:v>-0.309016994374993</c:v>
                </c:pt>
                <c:pt idx="68">
                  <c:v>0.309016994374898</c:v>
                </c:pt>
                <c:pt idx="69">
                  <c:v>0.809016994374915</c:v>
                </c:pt>
                <c:pt idx="70">
                  <c:v>1.0</c:v>
                </c:pt>
                <c:pt idx="71">
                  <c:v>0.809016994374984</c:v>
                </c:pt>
                <c:pt idx="72">
                  <c:v>0.309016994375003</c:v>
                </c:pt>
                <c:pt idx="73">
                  <c:v>-0.309016994374888</c:v>
                </c:pt>
                <c:pt idx="74">
                  <c:v>-0.809016994374909</c:v>
                </c:pt>
                <c:pt idx="75">
                  <c:v>-1.0</c:v>
                </c:pt>
                <c:pt idx="76">
                  <c:v>-0.80901699437499</c:v>
                </c:pt>
                <c:pt idx="77">
                  <c:v>-0.30901699437502</c:v>
                </c:pt>
                <c:pt idx="78">
                  <c:v>0.309016994374878</c:v>
                </c:pt>
                <c:pt idx="79">
                  <c:v>0.809016994374902</c:v>
                </c:pt>
                <c:pt idx="80">
                  <c:v>1.0</c:v>
                </c:pt>
                <c:pt idx="81">
                  <c:v>0.809016994374997</c:v>
                </c:pt>
                <c:pt idx="82">
                  <c:v>0.30901699437503</c:v>
                </c:pt>
                <c:pt idx="83">
                  <c:v>-0.309016994374868</c:v>
                </c:pt>
                <c:pt idx="84">
                  <c:v>-0.809016994374896</c:v>
                </c:pt>
                <c:pt idx="85">
                  <c:v>-1.0</c:v>
                </c:pt>
                <c:pt idx="86">
                  <c:v>-0.809016994375003</c:v>
                </c:pt>
                <c:pt idx="87">
                  <c:v>-0.309016994375041</c:v>
                </c:pt>
                <c:pt idx="88">
                  <c:v>0.309016994374851</c:v>
                </c:pt>
                <c:pt idx="89">
                  <c:v>0.80901699437489</c:v>
                </c:pt>
                <c:pt idx="90">
                  <c:v>1.0</c:v>
                </c:pt>
                <c:pt idx="91">
                  <c:v>0.809016994375009</c:v>
                </c:pt>
                <c:pt idx="92">
                  <c:v>0.309016994375051</c:v>
                </c:pt>
                <c:pt idx="93">
                  <c:v>-0.30901699437484</c:v>
                </c:pt>
                <c:pt idx="94">
                  <c:v>-0.809016994374883</c:v>
                </c:pt>
                <c:pt idx="95">
                  <c:v>-1.0</c:v>
                </c:pt>
                <c:pt idx="96">
                  <c:v>-0.809016994375016</c:v>
                </c:pt>
                <c:pt idx="97">
                  <c:v>-0.309016994375061</c:v>
                </c:pt>
                <c:pt idx="98">
                  <c:v>0.30901699437483</c:v>
                </c:pt>
                <c:pt idx="99">
                  <c:v>0.809016994374877</c:v>
                </c:pt>
                <c:pt idx="100">
                  <c:v>1.0</c:v>
                </c:pt>
                <c:pt idx="101">
                  <c:v>0.809016994375022</c:v>
                </c:pt>
                <c:pt idx="102">
                  <c:v>0.309016994375065</c:v>
                </c:pt>
                <c:pt idx="103">
                  <c:v>-0.30901699437482</c:v>
                </c:pt>
                <c:pt idx="104">
                  <c:v>-0.809016994374871</c:v>
                </c:pt>
                <c:pt idx="105">
                  <c:v>-1.0</c:v>
                </c:pt>
                <c:pt idx="106">
                  <c:v>-0.809016994375028</c:v>
                </c:pt>
                <c:pt idx="107">
                  <c:v>-0.309016994375075</c:v>
                </c:pt>
              </c:numCache>
            </c:numRef>
          </c:yVal>
          <c:smooth val="1"/>
        </c:ser>
        <c:ser>
          <c:idx val="2"/>
          <c:order val="2"/>
          <c:tx>
            <c:v>sin o cos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convolution!$D$7:$D$114</c:f>
              <c:numCache>
                <c:formatCode>General</c:formatCode>
                <c:ptCount val="108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3.0</c:v>
                </c:pt>
                <c:pt idx="16">
                  <c:v>3.200000000000001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7.000000000000004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8.000000000000003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9.0</c:v>
                </c:pt>
                <c:pt idx="46">
                  <c:v>9.2</c:v>
                </c:pt>
                <c:pt idx="47">
                  <c:v>9.399999999999998</c:v>
                </c:pt>
                <c:pt idx="48">
                  <c:v>9.599999999999997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10.2</c:v>
                </c:pt>
                <c:pt idx="52">
                  <c:v>10.39999999999999</c:v>
                </c:pt>
                <c:pt idx="53">
                  <c:v>10.59999999999999</c:v>
                </c:pt>
                <c:pt idx="54">
                  <c:v>10.79999999999999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12.19999999999999</c:v>
                </c:pt>
                <c:pt idx="62">
                  <c:v>12.39999999999999</c:v>
                </c:pt>
                <c:pt idx="63">
                  <c:v>12.59999999999999</c:v>
                </c:pt>
                <c:pt idx="64">
                  <c:v>12.79999999999999</c:v>
                </c:pt>
                <c:pt idx="65">
                  <c:v>12.99999999999999</c:v>
                </c:pt>
                <c:pt idx="66">
                  <c:v>13.19999999999999</c:v>
                </c:pt>
                <c:pt idx="67">
                  <c:v>13.39999999999998</c:v>
                </c:pt>
                <c:pt idx="68">
                  <c:v>13.59999999999998</c:v>
                </c:pt>
                <c:pt idx="69">
                  <c:v>13.79999999999998</c:v>
                </c:pt>
                <c:pt idx="70">
                  <c:v>13.99999999999998</c:v>
                </c:pt>
                <c:pt idx="71">
                  <c:v>14.19999999999998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14.99999999999998</c:v>
                </c:pt>
                <c:pt idx="76">
                  <c:v>15.19999999999998</c:v>
                </c:pt>
                <c:pt idx="77">
                  <c:v>15.39999999999998</c:v>
                </c:pt>
                <c:pt idx="78">
                  <c:v>15.59999999999998</c:v>
                </c:pt>
                <c:pt idx="79">
                  <c:v>15.79999999999998</c:v>
                </c:pt>
                <c:pt idx="80">
                  <c:v>15.99999999999998</c:v>
                </c:pt>
                <c:pt idx="81">
                  <c:v>16.19999999999997</c:v>
                </c:pt>
                <c:pt idx="82">
                  <c:v>16.39999999999997</c:v>
                </c:pt>
                <c:pt idx="83">
                  <c:v>16.59999999999997</c:v>
                </c:pt>
                <c:pt idx="84">
                  <c:v>16.79999999999997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17.99999999999997</c:v>
                </c:pt>
                <c:pt idx="91">
                  <c:v>18.19999999999997</c:v>
                </c:pt>
                <c:pt idx="92">
                  <c:v>18.39999999999997</c:v>
                </c:pt>
                <c:pt idx="93">
                  <c:v>18.59999999999997</c:v>
                </c:pt>
                <c:pt idx="94">
                  <c:v>18.79999999999997</c:v>
                </c:pt>
                <c:pt idx="95">
                  <c:v>18.99999999999996</c:v>
                </c:pt>
                <c:pt idx="96">
                  <c:v>19.19999999999996</c:v>
                </c:pt>
                <c:pt idx="97">
                  <c:v>19.39999999999996</c:v>
                </c:pt>
                <c:pt idx="98">
                  <c:v>19.59999999999996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20.79999999999996</c:v>
                </c:pt>
                <c:pt idx="105">
                  <c:v>20.99999999999996</c:v>
                </c:pt>
                <c:pt idx="106">
                  <c:v>21.19999999999996</c:v>
                </c:pt>
                <c:pt idx="107">
                  <c:v>21.39999999999996</c:v>
                </c:pt>
              </c:numCache>
            </c:numRef>
          </c:xVal>
          <c:yVal>
            <c:numRef>
              <c:f>convolution!$G$7:$G$114</c:f>
              <c:numCache>
                <c:formatCode>0.00</c:formatCode>
                <c:ptCount val="108"/>
                <c:pt idx="0">
                  <c:v>0.0</c:v>
                </c:pt>
                <c:pt idx="1">
                  <c:v>0.0587785252292473</c:v>
                </c:pt>
                <c:pt idx="2">
                  <c:v>0.190211303259031</c:v>
                </c:pt>
                <c:pt idx="3">
                  <c:v>0.285316954888546</c:v>
                </c:pt>
                <c:pt idx="4">
                  <c:v>0.235114100916989</c:v>
                </c:pt>
                <c:pt idx="5">
                  <c:v>6.1257422745431E-17</c:v>
                </c:pt>
                <c:pt idx="6">
                  <c:v>-0.352671151375484</c:v>
                </c:pt>
                <c:pt idx="7">
                  <c:v>-0.665739561406607</c:v>
                </c:pt>
                <c:pt idx="8">
                  <c:v>-0.760845213036123</c:v>
                </c:pt>
                <c:pt idx="9">
                  <c:v>-0.529006727063227</c:v>
                </c:pt>
                <c:pt idx="10">
                  <c:v>-1.13320811068185E-15</c:v>
                </c:pt>
                <c:pt idx="11">
                  <c:v>0.646563777521719</c:v>
                </c:pt>
                <c:pt idx="12">
                  <c:v>1.141267819554184</c:v>
                </c:pt>
                <c:pt idx="13">
                  <c:v>1.2363734711837</c:v>
                </c:pt>
                <c:pt idx="14">
                  <c:v>0.822899353209463</c:v>
                </c:pt>
                <c:pt idx="15">
                  <c:v>-2.1132184543915E-15</c:v>
                </c:pt>
                <c:pt idx="16">
                  <c:v>-0.940456403667959</c:v>
                </c:pt>
                <c:pt idx="17">
                  <c:v>-1.616796077701762</c:v>
                </c:pt>
                <c:pt idx="18">
                  <c:v>-1.711901729331275</c:v>
                </c:pt>
                <c:pt idx="19">
                  <c:v>-1.116791979355694</c:v>
                </c:pt>
                <c:pt idx="20">
                  <c:v>6.12530859367411E-15</c:v>
                </c:pt>
                <c:pt idx="21">
                  <c:v>1.2343490298142</c:v>
                </c:pt>
                <c:pt idx="22">
                  <c:v>2.09232433584934</c:v>
                </c:pt>
                <c:pt idx="23">
                  <c:v>2.187429987478851</c:v>
                </c:pt>
                <c:pt idx="24">
                  <c:v>1.410684605501927</c:v>
                </c:pt>
                <c:pt idx="25">
                  <c:v>-1.17912407268661E-14</c:v>
                </c:pt>
                <c:pt idx="26">
                  <c:v>-1.528241655960444</c:v>
                </c:pt>
                <c:pt idx="27">
                  <c:v>-2.567852593996921</c:v>
                </c:pt>
                <c:pt idx="28">
                  <c:v>-2.662958245626425</c:v>
                </c:pt>
                <c:pt idx="29">
                  <c:v>-1.704577231648158</c:v>
                </c:pt>
                <c:pt idx="30">
                  <c:v>1.91110148539675E-14</c:v>
                </c:pt>
                <c:pt idx="31">
                  <c:v>1.822134282106692</c:v>
                </c:pt>
                <c:pt idx="32">
                  <c:v>3.043380852144502</c:v>
                </c:pt>
                <c:pt idx="33">
                  <c:v>3.138486503773998</c:v>
                </c:pt>
                <c:pt idx="34">
                  <c:v>1.998469857794382</c:v>
                </c:pt>
                <c:pt idx="35">
                  <c:v>-3.43018799128792E-14</c:v>
                </c:pt>
                <c:pt idx="36">
                  <c:v>-2.116026908252932</c:v>
                </c:pt>
                <c:pt idx="37">
                  <c:v>-3.518909110292082</c:v>
                </c:pt>
                <c:pt idx="38">
                  <c:v>-3.61401476192157</c:v>
                </c:pt>
                <c:pt idx="39">
                  <c:v>-2.292362483940604</c:v>
                </c:pt>
                <c:pt idx="40">
                  <c:v>3.87120890898984E-14</c:v>
                </c:pt>
                <c:pt idx="41">
                  <c:v>2.409919534399172</c:v>
                </c:pt>
                <c:pt idx="42">
                  <c:v>3.994437368439654</c:v>
                </c:pt>
                <c:pt idx="43">
                  <c:v>4.089543020069157</c:v>
                </c:pt>
                <c:pt idx="44">
                  <c:v>2.586255110086873</c:v>
                </c:pt>
                <c:pt idx="45">
                  <c:v>4.96185124237991E-15</c:v>
                </c:pt>
                <c:pt idx="46">
                  <c:v>-2.703812160545359</c:v>
                </c:pt>
                <c:pt idx="47">
                  <c:v>-4.469965626587214</c:v>
                </c:pt>
                <c:pt idx="48">
                  <c:v>-4.565071278216748</c:v>
                </c:pt>
                <c:pt idx="49">
                  <c:v>-2.880147736233164</c:v>
                </c:pt>
                <c:pt idx="50">
                  <c:v>-5.94164474565506E-14</c:v>
                </c:pt>
                <c:pt idx="51">
                  <c:v>2.997704786691562</c:v>
                </c:pt>
                <c:pt idx="52">
                  <c:v>4.94549388473477</c:v>
                </c:pt>
                <c:pt idx="53">
                  <c:v>5.040599536364343</c:v>
                </c:pt>
                <c:pt idx="54">
                  <c:v>3.174040362379452</c:v>
                </c:pt>
                <c:pt idx="55">
                  <c:v>1.44191624786016E-13</c:v>
                </c:pt>
                <c:pt idx="56">
                  <c:v>-3.291597412837745</c:v>
                </c:pt>
                <c:pt idx="57">
                  <c:v>-5.421022142882325</c:v>
                </c:pt>
                <c:pt idx="58">
                  <c:v>-5.51612779451194</c:v>
                </c:pt>
                <c:pt idx="59">
                  <c:v>-3.467932988525748</c:v>
                </c:pt>
                <c:pt idx="60">
                  <c:v>-2.21983889603372E-13</c:v>
                </c:pt>
                <c:pt idx="61">
                  <c:v>3.585490038983882</c:v>
                </c:pt>
                <c:pt idx="62">
                  <c:v>5.896550401029875</c:v>
                </c:pt>
                <c:pt idx="63">
                  <c:v>5.99165605265954</c:v>
                </c:pt>
                <c:pt idx="64">
                  <c:v>3.761825614672053</c:v>
                </c:pt>
                <c:pt idx="65">
                  <c:v>3.1055681030262E-13</c:v>
                </c:pt>
                <c:pt idx="66">
                  <c:v>-3.879382665130044</c:v>
                </c:pt>
                <c:pt idx="67">
                  <c:v>-6.372078659177422</c:v>
                </c:pt>
                <c:pt idx="68">
                  <c:v>-6.467184310807144</c:v>
                </c:pt>
                <c:pt idx="69">
                  <c:v>-4.055718240818367</c:v>
                </c:pt>
                <c:pt idx="70">
                  <c:v>-4.0991038688376E-13</c:v>
                </c:pt>
                <c:pt idx="71">
                  <c:v>4.173275291276196</c:v>
                </c:pt>
                <c:pt idx="72">
                  <c:v>6.847606917324966</c:v>
                </c:pt>
                <c:pt idx="73">
                  <c:v>6.942712568954751</c:v>
                </c:pt>
                <c:pt idx="74">
                  <c:v>4.349610866964689</c:v>
                </c:pt>
                <c:pt idx="75">
                  <c:v>5.20044619346793E-13</c:v>
                </c:pt>
                <c:pt idx="76">
                  <c:v>-4.467167917422342</c:v>
                </c:pt>
                <c:pt idx="77">
                  <c:v>-7.32313517547249</c:v>
                </c:pt>
                <c:pt idx="78">
                  <c:v>-7.418240827102362</c:v>
                </c:pt>
                <c:pt idx="79">
                  <c:v>-4.64350349311102</c:v>
                </c:pt>
                <c:pt idx="80">
                  <c:v>-6.40959507691717E-13</c:v>
                </c:pt>
                <c:pt idx="81">
                  <c:v>4.761060543568476</c:v>
                </c:pt>
                <c:pt idx="82">
                  <c:v>7.798663433620025</c:v>
                </c:pt>
                <c:pt idx="83">
                  <c:v>7.893769085249975</c:v>
                </c:pt>
                <c:pt idx="84">
                  <c:v>4.93739611925736</c:v>
                </c:pt>
                <c:pt idx="85">
                  <c:v>7.72655051918535E-13</c:v>
                </c:pt>
                <c:pt idx="86">
                  <c:v>-5.054953169714603</c:v>
                </c:pt>
                <c:pt idx="87">
                  <c:v>-8.274191691767557</c:v>
                </c:pt>
                <c:pt idx="88">
                  <c:v>-8.369297343397613</c:v>
                </c:pt>
                <c:pt idx="89">
                  <c:v>-5.231288745403707</c:v>
                </c:pt>
                <c:pt idx="90">
                  <c:v>-9.15131252027244E-13</c:v>
                </c:pt>
                <c:pt idx="91">
                  <c:v>5.34884579586072</c:v>
                </c:pt>
                <c:pt idx="92">
                  <c:v>8.749719949915088</c:v>
                </c:pt>
                <c:pt idx="93">
                  <c:v>8.844825601545235</c:v>
                </c:pt>
                <c:pt idx="94">
                  <c:v>5.525181371550065</c:v>
                </c:pt>
                <c:pt idx="95">
                  <c:v>1.06838810801785E-12</c:v>
                </c:pt>
                <c:pt idx="96">
                  <c:v>-5.64273842200683</c:v>
                </c:pt>
                <c:pt idx="97">
                  <c:v>-9.225248208062613</c:v>
                </c:pt>
                <c:pt idx="98">
                  <c:v>-9.32035385969286</c:v>
                </c:pt>
                <c:pt idx="99">
                  <c:v>-5.819073997696432</c:v>
                </c:pt>
                <c:pt idx="100">
                  <c:v>-1.23242561989034E-12</c:v>
                </c:pt>
                <c:pt idx="101">
                  <c:v>5.93663104815293</c:v>
                </c:pt>
                <c:pt idx="102">
                  <c:v>9.700776466210158</c:v>
                </c:pt>
                <c:pt idx="103">
                  <c:v>9.795882117840488</c:v>
                </c:pt>
                <c:pt idx="104">
                  <c:v>6.112966623842805</c:v>
                </c:pt>
                <c:pt idx="105">
                  <c:v>1.48185077489954E-12</c:v>
                </c:pt>
                <c:pt idx="106">
                  <c:v>-6.230523674299021</c:v>
                </c:pt>
                <c:pt idx="107">
                  <c:v>-10.17630472435768</c:v>
                </c:pt>
              </c:numCache>
            </c:numRef>
          </c:yVal>
          <c:smooth val="1"/>
        </c:ser>
        <c:ser>
          <c:idx val="3"/>
          <c:order val="3"/>
          <c:tx>
            <c:v>sin o sin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convolution!$D$7:$D$114</c:f>
              <c:numCache>
                <c:formatCode>General</c:formatCode>
                <c:ptCount val="108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3.0</c:v>
                </c:pt>
                <c:pt idx="16">
                  <c:v>3.200000000000001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7.000000000000004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8.000000000000003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9.0</c:v>
                </c:pt>
                <c:pt idx="46">
                  <c:v>9.2</c:v>
                </c:pt>
                <c:pt idx="47">
                  <c:v>9.399999999999998</c:v>
                </c:pt>
                <c:pt idx="48">
                  <c:v>9.599999999999997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10.2</c:v>
                </c:pt>
                <c:pt idx="52">
                  <c:v>10.39999999999999</c:v>
                </c:pt>
                <c:pt idx="53">
                  <c:v>10.59999999999999</c:v>
                </c:pt>
                <c:pt idx="54">
                  <c:v>10.79999999999999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12.19999999999999</c:v>
                </c:pt>
                <c:pt idx="62">
                  <c:v>12.39999999999999</c:v>
                </c:pt>
                <c:pt idx="63">
                  <c:v>12.59999999999999</c:v>
                </c:pt>
                <c:pt idx="64">
                  <c:v>12.79999999999999</c:v>
                </c:pt>
                <c:pt idx="65">
                  <c:v>12.99999999999999</c:v>
                </c:pt>
                <c:pt idx="66">
                  <c:v>13.19999999999999</c:v>
                </c:pt>
                <c:pt idx="67">
                  <c:v>13.39999999999998</c:v>
                </c:pt>
                <c:pt idx="68">
                  <c:v>13.59999999999998</c:v>
                </c:pt>
                <c:pt idx="69">
                  <c:v>13.79999999999998</c:v>
                </c:pt>
                <c:pt idx="70">
                  <c:v>13.99999999999998</c:v>
                </c:pt>
                <c:pt idx="71">
                  <c:v>14.19999999999998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14.99999999999998</c:v>
                </c:pt>
                <c:pt idx="76">
                  <c:v>15.19999999999998</c:v>
                </c:pt>
                <c:pt idx="77">
                  <c:v>15.39999999999998</c:v>
                </c:pt>
                <c:pt idx="78">
                  <c:v>15.59999999999998</c:v>
                </c:pt>
                <c:pt idx="79">
                  <c:v>15.79999999999998</c:v>
                </c:pt>
                <c:pt idx="80">
                  <c:v>15.99999999999998</c:v>
                </c:pt>
                <c:pt idx="81">
                  <c:v>16.19999999999997</c:v>
                </c:pt>
                <c:pt idx="82">
                  <c:v>16.39999999999997</c:v>
                </c:pt>
                <c:pt idx="83">
                  <c:v>16.59999999999997</c:v>
                </c:pt>
                <c:pt idx="84">
                  <c:v>16.79999999999997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17.99999999999997</c:v>
                </c:pt>
                <c:pt idx="91">
                  <c:v>18.19999999999997</c:v>
                </c:pt>
                <c:pt idx="92">
                  <c:v>18.39999999999997</c:v>
                </c:pt>
                <c:pt idx="93">
                  <c:v>18.59999999999997</c:v>
                </c:pt>
                <c:pt idx="94">
                  <c:v>18.79999999999997</c:v>
                </c:pt>
                <c:pt idx="95">
                  <c:v>18.99999999999996</c:v>
                </c:pt>
                <c:pt idx="96">
                  <c:v>19.19999999999996</c:v>
                </c:pt>
                <c:pt idx="97">
                  <c:v>19.39999999999996</c:v>
                </c:pt>
                <c:pt idx="98">
                  <c:v>19.59999999999996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20.79999999999996</c:v>
                </c:pt>
                <c:pt idx="105">
                  <c:v>20.99999999999996</c:v>
                </c:pt>
                <c:pt idx="106">
                  <c:v>21.19999999999996</c:v>
                </c:pt>
                <c:pt idx="107">
                  <c:v>21.39999999999996</c:v>
                </c:pt>
              </c:numCache>
            </c:numRef>
          </c:xVal>
          <c:yVal>
            <c:numRef>
              <c:f>convolution!$H$7:$H$114</c:f>
              <c:numCache>
                <c:formatCode>0.00</c:formatCode>
                <c:ptCount val="108"/>
                <c:pt idx="0">
                  <c:v>0.0</c:v>
                </c:pt>
                <c:pt idx="1">
                  <c:v>0.212990926708742</c:v>
                </c:pt>
                <c:pt idx="2">
                  <c:v>0.413724859272587</c:v>
                </c:pt>
                <c:pt idx="3">
                  <c:v>0.568233356460061</c:v>
                </c:pt>
                <c:pt idx="4">
                  <c:v>0.617499423896215</c:v>
                </c:pt>
                <c:pt idx="5">
                  <c:v>0.5</c:v>
                </c:pt>
                <c:pt idx="6">
                  <c:v>0.191517570478732</c:v>
                </c:pt>
                <c:pt idx="7">
                  <c:v>-0.259216362085113</c:v>
                </c:pt>
                <c:pt idx="8">
                  <c:v>-0.722741853647535</c:v>
                </c:pt>
                <c:pt idx="9">
                  <c:v>-1.022007921083689</c:v>
                </c:pt>
                <c:pt idx="10">
                  <c:v>-1.0</c:v>
                </c:pt>
                <c:pt idx="11">
                  <c:v>-0.596026067666207</c:v>
                </c:pt>
                <c:pt idx="12">
                  <c:v>0.104707864897639</c:v>
                </c:pt>
                <c:pt idx="13">
                  <c:v>0.877250350835008</c:v>
                </c:pt>
                <c:pt idx="14">
                  <c:v>1.426516418271163</c:v>
                </c:pt>
                <c:pt idx="15">
                  <c:v>1.5</c:v>
                </c:pt>
                <c:pt idx="16">
                  <c:v>1.000534564853677</c:v>
                </c:pt>
                <c:pt idx="17">
                  <c:v>0.0498006322898315</c:v>
                </c:pt>
                <c:pt idx="18">
                  <c:v>-1.031758848022487</c:v>
                </c:pt>
                <c:pt idx="19">
                  <c:v>-1.831024915458639</c:v>
                </c:pt>
                <c:pt idx="20">
                  <c:v>-1.999999999999999</c:v>
                </c:pt>
                <c:pt idx="21">
                  <c:v>-1.405043062041148</c:v>
                </c:pt>
                <c:pt idx="22">
                  <c:v>-0.204309129477301</c:v>
                </c:pt>
                <c:pt idx="23">
                  <c:v>1.186267345209966</c:v>
                </c:pt>
                <c:pt idx="24">
                  <c:v>2.235533412646116</c:v>
                </c:pt>
                <c:pt idx="25">
                  <c:v>2.499999999999999</c:v>
                </c:pt>
                <c:pt idx="26">
                  <c:v>1.809551559228615</c:v>
                </c:pt>
                <c:pt idx="27">
                  <c:v>0.358817626664764</c:v>
                </c:pt>
                <c:pt idx="28">
                  <c:v>-1.340775842397446</c:v>
                </c:pt>
                <c:pt idx="29">
                  <c:v>-2.640041909833593</c:v>
                </c:pt>
                <c:pt idx="30">
                  <c:v>-2.999999999999998</c:v>
                </c:pt>
                <c:pt idx="31">
                  <c:v>-2.21406005641608</c:v>
                </c:pt>
                <c:pt idx="32">
                  <c:v>-0.513326123852224</c:v>
                </c:pt>
                <c:pt idx="33">
                  <c:v>1.495284339584933</c:v>
                </c:pt>
                <c:pt idx="34">
                  <c:v>3.044550407021075</c:v>
                </c:pt>
                <c:pt idx="35">
                  <c:v>3.499999999999997</c:v>
                </c:pt>
                <c:pt idx="36">
                  <c:v>2.618568553603551</c:v>
                </c:pt>
                <c:pt idx="37">
                  <c:v>0.667834621039693</c:v>
                </c:pt>
                <c:pt idx="38">
                  <c:v>-1.649792836772423</c:v>
                </c:pt>
                <c:pt idx="39">
                  <c:v>-3.449058904208558</c:v>
                </c:pt>
                <c:pt idx="40">
                  <c:v>-3.999999999999997</c:v>
                </c:pt>
                <c:pt idx="41">
                  <c:v>-3.023077050791022</c:v>
                </c:pt>
                <c:pt idx="42">
                  <c:v>-0.822343118227178</c:v>
                </c:pt>
                <c:pt idx="43">
                  <c:v>1.804301333959861</c:v>
                </c:pt>
                <c:pt idx="44">
                  <c:v>3.853567401396011</c:v>
                </c:pt>
                <c:pt idx="45">
                  <c:v>4.500000000000001</c:v>
                </c:pt>
                <c:pt idx="46">
                  <c:v>3.427585547978536</c:v>
                </c:pt>
                <c:pt idx="47">
                  <c:v>0.976851615414698</c:v>
                </c:pt>
                <c:pt idx="48">
                  <c:v>-1.958809831147287</c:v>
                </c:pt>
                <c:pt idx="49">
                  <c:v>-4.258075898583448</c:v>
                </c:pt>
                <c:pt idx="50">
                  <c:v>-5.000000000000004</c:v>
                </c:pt>
                <c:pt idx="51">
                  <c:v>-3.832094045166035</c:v>
                </c:pt>
                <c:pt idx="52">
                  <c:v>-1.131360112602228</c:v>
                </c:pt>
                <c:pt idx="53">
                  <c:v>2.113318328334704</c:v>
                </c:pt>
                <c:pt idx="54">
                  <c:v>4.662584395770887</c:v>
                </c:pt>
                <c:pt idx="55">
                  <c:v>5.50000000000001</c:v>
                </c:pt>
                <c:pt idx="56">
                  <c:v>4.23660254235355</c:v>
                </c:pt>
                <c:pt idx="57">
                  <c:v>1.285868609789769</c:v>
                </c:pt>
                <c:pt idx="58">
                  <c:v>-2.26782682552211</c:v>
                </c:pt>
                <c:pt idx="59">
                  <c:v>-5.06709289295832</c:v>
                </c:pt>
                <c:pt idx="60">
                  <c:v>-6.000000000000013</c:v>
                </c:pt>
                <c:pt idx="61">
                  <c:v>-4.6411110395411</c:v>
                </c:pt>
                <c:pt idx="62">
                  <c:v>-1.44037710697732</c:v>
                </c:pt>
                <c:pt idx="63">
                  <c:v>2.422335322709507</c:v>
                </c:pt>
                <c:pt idx="64">
                  <c:v>5.471601390145746</c:v>
                </c:pt>
                <c:pt idx="65">
                  <c:v>6.500000000000017</c:v>
                </c:pt>
                <c:pt idx="66">
                  <c:v>5.04561953672863</c:v>
                </c:pt>
                <c:pt idx="67">
                  <c:v>1.594885604164881</c:v>
                </c:pt>
                <c:pt idx="68">
                  <c:v>-2.576843819896892</c:v>
                </c:pt>
                <c:pt idx="69">
                  <c:v>-5.876109887333166</c:v>
                </c:pt>
                <c:pt idx="70">
                  <c:v>-7.00000000000002</c:v>
                </c:pt>
                <c:pt idx="71">
                  <c:v>-5.450128033916167</c:v>
                </c:pt>
                <c:pt idx="72">
                  <c:v>-1.749394101352452</c:v>
                </c:pt>
                <c:pt idx="73">
                  <c:v>2.731352317084267</c:v>
                </c:pt>
                <c:pt idx="74">
                  <c:v>6.28061838452058</c:v>
                </c:pt>
                <c:pt idx="75">
                  <c:v>7.500000000000024</c:v>
                </c:pt>
                <c:pt idx="76">
                  <c:v>5.85463653110371</c:v>
                </c:pt>
                <c:pt idx="77">
                  <c:v>1.903902598540087</c:v>
                </c:pt>
                <c:pt idx="78">
                  <c:v>-2.885860814271633</c:v>
                </c:pt>
                <c:pt idx="79">
                  <c:v>-6.685126881707988</c:v>
                </c:pt>
                <c:pt idx="80">
                  <c:v>-8.000000000000028</c:v>
                </c:pt>
                <c:pt idx="81">
                  <c:v>-6.259145028291259</c:v>
                </c:pt>
                <c:pt idx="82">
                  <c:v>-2.058411095727682</c:v>
                </c:pt>
                <c:pt idx="83">
                  <c:v>3.040369311458988</c:v>
                </c:pt>
                <c:pt idx="84">
                  <c:v>7.089635378895387</c:v>
                </c:pt>
                <c:pt idx="85">
                  <c:v>8.500000000000031</c:v>
                </c:pt>
                <c:pt idx="86">
                  <c:v>6.663653525478814</c:v>
                </c:pt>
                <c:pt idx="87">
                  <c:v>2.212919592915287</c:v>
                </c:pt>
                <c:pt idx="88">
                  <c:v>-3.194877808646274</c:v>
                </c:pt>
                <c:pt idx="89">
                  <c:v>-7.494143876082782</c:v>
                </c:pt>
                <c:pt idx="90">
                  <c:v>-9.000000000000035</c:v>
                </c:pt>
                <c:pt idx="91">
                  <c:v>-7.068162022666377</c:v>
                </c:pt>
                <c:pt idx="92">
                  <c:v>-2.367428090102903</c:v>
                </c:pt>
                <c:pt idx="93">
                  <c:v>3.349386305833605</c:v>
                </c:pt>
                <c:pt idx="94">
                  <c:v>7.89865237327017</c:v>
                </c:pt>
                <c:pt idx="95">
                  <c:v>9.50000000000004</c:v>
                </c:pt>
                <c:pt idx="96">
                  <c:v>7.472670519853945</c:v>
                </c:pt>
                <c:pt idx="97">
                  <c:v>2.52193658729053</c:v>
                </c:pt>
                <c:pt idx="98">
                  <c:v>-3.503894803020926</c:v>
                </c:pt>
                <c:pt idx="99">
                  <c:v>-8.303160870457551</c:v>
                </c:pt>
                <c:pt idx="100">
                  <c:v>-10.00000000000004</c:v>
                </c:pt>
                <c:pt idx="101">
                  <c:v>-7.87717901704152</c:v>
                </c:pt>
                <c:pt idx="102">
                  <c:v>-2.676445084478096</c:v>
                </c:pt>
                <c:pt idx="103">
                  <c:v>3.658403300208237</c:v>
                </c:pt>
                <c:pt idx="104">
                  <c:v>8.707669367644928</c:v>
                </c:pt>
                <c:pt idx="105">
                  <c:v>10.50000000000005</c:v>
                </c:pt>
                <c:pt idx="106">
                  <c:v>8.2816875142291</c:v>
                </c:pt>
                <c:pt idx="107">
                  <c:v>2.83095358166574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605920"/>
        <c:axId val="1083610192"/>
      </c:scatterChart>
      <c:valAx>
        <c:axId val="1083605920"/>
        <c:scaling>
          <c:orientation val="minMax"/>
          <c:max val="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OMEGA t/T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10192"/>
        <c:crosses val="autoZero"/>
        <c:crossBetween val="midCat"/>
      </c:valAx>
      <c:valAx>
        <c:axId val="1083610192"/>
        <c:scaling>
          <c:orientation val="minMax"/>
          <c:max val="5.0"/>
          <c:min val="-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05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310645635315"/>
          <c:y val="0.100292434186949"/>
          <c:w val="0.149545298932495"/>
          <c:h val="0.190808337193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Sine Convolution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convolution!$E$6</c:f>
              <c:strCache>
                <c:ptCount val="1"/>
                <c:pt idx="0">
                  <c:v>sin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convolution!$D$7:$D$114</c:f>
              <c:numCache>
                <c:formatCode>General</c:formatCode>
                <c:ptCount val="108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3.0</c:v>
                </c:pt>
                <c:pt idx="16">
                  <c:v>3.200000000000001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7.000000000000004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8.000000000000003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9.0</c:v>
                </c:pt>
                <c:pt idx="46">
                  <c:v>9.2</c:v>
                </c:pt>
                <c:pt idx="47">
                  <c:v>9.399999999999998</c:v>
                </c:pt>
                <c:pt idx="48">
                  <c:v>9.599999999999997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10.2</c:v>
                </c:pt>
                <c:pt idx="52">
                  <c:v>10.39999999999999</c:v>
                </c:pt>
                <c:pt idx="53">
                  <c:v>10.59999999999999</c:v>
                </c:pt>
                <c:pt idx="54">
                  <c:v>10.79999999999999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12.19999999999999</c:v>
                </c:pt>
                <c:pt idx="62">
                  <c:v>12.39999999999999</c:v>
                </c:pt>
                <c:pt idx="63">
                  <c:v>12.59999999999999</c:v>
                </c:pt>
                <c:pt idx="64">
                  <c:v>12.79999999999999</c:v>
                </c:pt>
                <c:pt idx="65">
                  <c:v>12.99999999999999</c:v>
                </c:pt>
                <c:pt idx="66">
                  <c:v>13.19999999999999</c:v>
                </c:pt>
                <c:pt idx="67">
                  <c:v>13.39999999999998</c:v>
                </c:pt>
                <c:pt idx="68">
                  <c:v>13.59999999999998</c:v>
                </c:pt>
                <c:pt idx="69">
                  <c:v>13.79999999999998</c:v>
                </c:pt>
                <c:pt idx="70">
                  <c:v>13.99999999999998</c:v>
                </c:pt>
                <c:pt idx="71">
                  <c:v>14.19999999999998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14.99999999999998</c:v>
                </c:pt>
                <c:pt idx="76">
                  <c:v>15.19999999999998</c:v>
                </c:pt>
                <c:pt idx="77">
                  <c:v>15.39999999999998</c:v>
                </c:pt>
                <c:pt idx="78">
                  <c:v>15.59999999999998</c:v>
                </c:pt>
                <c:pt idx="79">
                  <c:v>15.79999999999998</c:v>
                </c:pt>
                <c:pt idx="80">
                  <c:v>15.99999999999998</c:v>
                </c:pt>
                <c:pt idx="81">
                  <c:v>16.19999999999997</c:v>
                </c:pt>
                <c:pt idx="82">
                  <c:v>16.39999999999997</c:v>
                </c:pt>
                <c:pt idx="83">
                  <c:v>16.59999999999997</c:v>
                </c:pt>
                <c:pt idx="84">
                  <c:v>16.79999999999997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17.99999999999997</c:v>
                </c:pt>
                <c:pt idx="91">
                  <c:v>18.19999999999997</c:v>
                </c:pt>
                <c:pt idx="92">
                  <c:v>18.39999999999997</c:v>
                </c:pt>
                <c:pt idx="93">
                  <c:v>18.59999999999997</c:v>
                </c:pt>
                <c:pt idx="94">
                  <c:v>18.79999999999997</c:v>
                </c:pt>
                <c:pt idx="95">
                  <c:v>18.99999999999996</c:v>
                </c:pt>
                <c:pt idx="96">
                  <c:v>19.19999999999996</c:v>
                </c:pt>
                <c:pt idx="97">
                  <c:v>19.39999999999996</c:v>
                </c:pt>
                <c:pt idx="98">
                  <c:v>19.59999999999996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20.79999999999996</c:v>
                </c:pt>
                <c:pt idx="105">
                  <c:v>20.99999999999996</c:v>
                </c:pt>
                <c:pt idx="106">
                  <c:v>21.19999999999996</c:v>
                </c:pt>
                <c:pt idx="107">
                  <c:v>21.39999999999996</c:v>
                </c:pt>
              </c:numCache>
            </c:numRef>
          </c:xVal>
          <c:yVal>
            <c:numRef>
              <c:f>convolution!$E$7:$E$114</c:f>
              <c:numCache>
                <c:formatCode>0.00</c:formatCode>
                <c:ptCount val="108"/>
                <c:pt idx="0">
                  <c:v>0.0</c:v>
                </c:pt>
                <c:pt idx="1">
                  <c:v>0.587785252292473</c:v>
                </c:pt>
                <c:pt idx="2">
                  <c:v>0.951056516295153</c:v>
                </c:pt>
                <c:pt idx="3">
                  <c:v>0.951056516295153</c:v>
                </c:pt>
                <c:pt idx="4">
                  <c:v>0.587785252292473</c:v>
                </c:pt>
                <c:pt idx="5">
                  <c:v>1.22514845490862E-16</c:v>
                </c:pt>
                <c:pt idx="6">
                  <c:v>-0.587785252292473</c:v>
                </c:pt>
                <c:pt idx="7">
                  <c:v>-0.951056516295153</c:v>
                </c:pt>
                <c:pt idx="8">
                  <c:v>-0.951056516295154</c:v>
                </c:pt>
                <c:pt idx="9">
                  <c:v>-0.587785252292474</c:v>
                </c:pt>
                <c:pt idx="10">
                  <c:v>-1.13320811068185E-15</c:v>
                </c:pt>
                <c:pt idx="11">
                  <c:v>0.587785252292472</c:v>
                </c:pt>
                <c:pt idx="12">
                  <c:v>0.951056516295153</c:v>
                </c:pt>
                <c:pt idx="13">
                  <c:v>0.951056516295154</c:v>
                </c:pt>
                <c:pt idx="14">
                  <c:v>0.587785252292473</c:v>
                </c:pt>
                <c:pt idx="15">
                  <c:v>-1.40881230292766E-15</c:v>
                </c:pt>
                <c:pt idx="16">
                  <c:v>-0.587785252292474</c:v>
                </c:pt>
                <c:pt idx="17">
                  <c:v>-0.951056516295154</c:v>
                </c:pt>
                <c:pt idx="18">
                  <c:v>-0.951056516295153</c:v>
                </c:pt>
                <c:pt idx="19">
                  <c:v>-0.587785252292471</c:v>
                </c:pt>
                <c:pt idx="20">
                  <c:v>3.06265429683705E-15</c:v>
                </c:pt>
                <c:pt idx="21">
                  <c:v>0.587785252292476</c:v>
                </c:pt>
                <c:pt idx="22">
                  <c:v>0.951056516295154</c:v>
                </c:pt>
                <c:pt idx="23">
                  <c:v>0.951056516295152</c:v>
                </c:pt>
                <c:pt idx="24">
                  <c:v>0.587785252292469</c:v>
                </c:pt>
                <c:pt idx="25">
                  <c:v>-4.71649629074644E-15</c:v>
                </c:pt>
                <c:pt idx="26">
                  <c:v>-0.587785252292478</c:v>
                </c:pt>
                <c:pt idx="27">
                  <c:v>-0.951056516295155</c:v>
                </c:pt>
                <c:pt idx="28">
                  <c:v>-0.951056516295152</c:v>
                </c:pt>
                <c:pt idx="29">
                  <c:v>-0.587785252292468</c:v>
                </c:pt>
                <c:pt idx="30">
                  <c:v>6.37033828465583E-15</c:v>
                </c:pt>
                <c:pt idx="31">
                  <c:v>0.587785252292481</c:v>
                </c:pt>
                <c:pt idx="32">
                  <c:v>0.951056516295157</c:v>
                </c:pt>
                <c:pt idx="33">
                  <c:v>0.951056516295151</c:v>
                </c:pt>
                <c:pt idx="34">
                  <c:v>0.587785252292465</c:v>
                </c:pt>
                <c:pt idx="35">
                  <c:v>-9.80053711796547E-15</c:v>
                </c:pt>
                <c:pt idx="36">
                  <c:v>-0.587785252292481</c:v>
                </c:pt>
                <c:pt idx="37">
                  <c:v>-0.951056516295157</c:v>
                </c:pt>
                <c:pt idx="38">
                  <c:v>-0.951056516295149</c:v>
                </c:pt>
                <c:pt idx="39">
                  <c:v>-0.587785252292462</c:v>
                </c:pt>
                <c:pt idx="40">
                  <c:v>9.67802227247461E-15</c:v>
                </c:pt>
                <c:pt idx="41">
                  <c:v>0.587785252292481</c:v>
                </c:pt>
                <c:pt idx="42">
                  <c:v>0.951056516295155</c:v>
                </c:pt>
                <c:pt idx="43">
                  <c:v>0.951056516295153</c:v>
                </c:pt>
                <c:pt idx="44">
                  <c:v>0.587785252292471</c:v>
                </c:pt>
                <c:pt idx="45">
                  <c:v>1.10263360941776E-15</c:v>
                </c:pt>
                <c:pt idx="46">
                  <c:v>-0.587785252292469</c:v>
                </c:pt>
                <c:pt idx="47">
                  <c:v>-0.951056516295152</c:v>
                </c:pt>
                <c:pt idx="48">
                  <c:v>-0.951056516295156</c:v>
                </c:pt>
                <c:pt idx="49">
                  <c:v>-0.587785252292483</c:v>
                </c:pt>
                <c:pt idx="50">
                  <c:v>-1.18832894913101E-14</c:v>
                </c:pt>
                <c:pt idx="51">
                  <c:v>0.587785252292463</c:v>
                </c:pt>
                <c:pt idx="52">
                  <c:v>0.951056516295149</c:v>
                </c:pt>
                <c:pt idx="53">
                  <c:v>0.951056516295159</c:v>
                </c:pt>
                <c:pt idx="54">
                  <c:v>0.587785252292491</c:v>
                </c:pt>
                <c:pt idx="55">
                  <c:v>2.6216659052003E-14</c:v>
                </c:pt>
                <c:pt idx="56">
                  <c:v>-0.587785252292455</c:v>
                </c:pt>
                <c:pt idx="57">
                  <c:v>-0.951056516295145</c:v>
                </c:pt>
                <c:pt idx="58">
                  <c:v>-0.951056516295163</c:v>
                </c:pt>
                <c:pt idx="59">
                  <c:v>-0.5877852522925</c:v>
                </c:pt>
                <c:pt idx="60">
                  <c:v>-3.69973149338953E-14</c:v>
                </c:pt>
                <c:pt idx="61">
                  <c:v>0.58778525229244</c:v>
                </c:pt>
                <c:pt idx="62">
                  <c:v>0.951056516295142</c:v>
                </c:pt>
                <c:pt idx="63">
                  <c:v>0.951056516295166</c:v>
                </c:pt>
                <c:pt idx="64">
                  <c:v>0.587785252292509</c:v>
                </c:pt>
                <c:pt idx="65">
                  <c:v>4.77779708157877E-14</c:v>
                </c:pt>
                <c:pt idx="66">
                  <c:v>-0.587785252292432</c:v>
                </c:pt>
                <c:pt idx="67">
                  <c:v>-0.951056516295139</c:v>
                </c:pt>
                <c:pt idx="68">
                  <c:v>-0.951056516295169</c:v>
                </c:pt>
                <c:pt idx="69">
                  <c:v>-0.587785252292518</c:v>
                </c:pt>
                <c:pt idx="70">
                  <c:v>-5.85586266976801E-14</c:v>
                </c:pt>
                <c:pt idx="71">
                  <c:v>0.587785252292423</c:v>
                </c:pt>
                <c:pt idx="72">
                  <c:v>0.951056516295135</c:v>
                </c:pt>
                <c:pt idx="73">
                  <c:v>0.951056516295173</c:v>
                </c:pt>
                <c:pt idx="74">
                  <c:v>0.587785252292526</c:v>
                </c:pt>
                <c:pt idx="75">
                  <c:v>6.93392825795724E-14</c:v>
                </c:pt>
                <c:pt idx="76">
                  <c:v>-0.587785252292414</c:v>
                </c:pt>
                <c:pt idx="77">
                  <c:v>-0.95105651629513</c:v>
                </c:pt>
                <c:pt idx="78">
                  <c:v>-0.951056516295176</c:v>
                </c:pt>
                <c:pt idx="79">
                  <c:v>-0.587785252292535</c:v>
                </c:pt>
                <c:pt idx="80">
                  <c:v>-8.01199384614648E-14</c:v>
                </c:pt>
                <c:pt idx="81">
                  <c:v>0.587785252292405</c:v>
                </c:pt>
                <c:pt idx="82">
                  <c:v>0.951056516295127</c:v>
                </c:pt>
                <c:pt idx="83">
                  <c:v>0.951056516295179</c:v>
                </c:pt>
                <c:pt idx="84">
                  <c:v>0.587785252292544</c:v>
                </c:pt>
                <c:pt idx="85">
                  <c:v>9.09005943433572E-14</c:v>
                </c:pt>
                <c:pt idx="86">
                  <c:v>-0.587785252292397</c:v>
                </c:pt>
                <c:pt idx="87">
                  <c:v>-0.951056516295123</c:v>
                </c:pt>
                <c:pt idx="88">
                  <c:v>-0.951056516295185</c:v>
                </c:pt>
                <c:pt idx="89">
                  <c:v>-0.587785252292553</c:v>
                </c:pt>
                <c:pt idx="90">
                  <c:v>-1.0168125022525E-13</c:v>
                </c:pt>
                <c:pt idx="91">
                  <c:v>0.587785252292388</c:v>
                </c:pt>
                <c:pt idx="92">
                  <c:v>0.95105651629512</c:v>
                </c:pt>
                <c:pt idx="93">
                  <c:v>0.951056516295188</c:v>
                </c:pt>
                <c:pt idx="94">
                  <c:v>0.587785252292561</c:v>
                </c:pt>
                <c:pt idx="95">
                  <c:v>1.12461906107142E-13</c:v>
                </c:pt>
                <c:pt idx="96">
                  <c:v>-0.587785252292379</c:v>
                </c:pt>
                <c:pt idx="97">
                  <c:v>-0.951056516295117</c:v>
                </c:pt>
                <c:pt idx="98">
                  <c:v>-0.951056516295192</c:v>
                </c:pt>
                <c:pt idx="99">
                  <c:v>-0.58778525229257</c:v>
                </c:pt>
                <c:pt idx="100">
                  <c:v>-1.23242561989034E-13</c:v>
                </c:pt>
                <c:pt idx="101">
                  <c:v>0.587785252292371</c:v>
                </c:pt>
                <c:pt idx="102">
                  <c:v>0.951056516295115</c:v>
                </c:pt>
                <c:pt idx="103">
                  <c:v>0.951056516295195</c:v>
                </c:pt>
                <c:pt idx="104">
                  <c:v>0.587785252292579</c:v>
                </c:pt>
                <c:pt idx="105">
                  <c:v>1.41128645228528E-13</c:v>
                </c:pt>
                <c:pt idx="106">
                  <c:v>-0.587785252292362</c:v>
                </c:pt>
                <c:pt idx="107">
                  <c:v>-0.951056516295112</c:v>
                </c:pt>
              </c:numCache>
            </c:numRef>
          </c:yVal>
          <c:smooth val="1"/>
        </c:ser>
        <c:ser>
          <c:idx val="3"/>
          <c:order val="1"/>
          <c:tx>
            <c:v>sin o sin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convolution!$D$7:$D$114</c:f>
              <c:numCache>
                <c:formatCode>General</c:formatCode>
                <c:ptCount val="108"/>
                <c:pt idx="0">
                  <c:v>0.0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1.0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3.0</c:v>
                </c:pt>
                <c:pt idx="16">
                  <c:v>3.200000000000001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7.000000000000004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8.000000000000003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9.0</c:v>
                </c:pt>
                <c:pt idx="46">
                  <c:v>9.2</c:v>
                </c:pt>
                <c:pt idx="47">
                  <c:v>9.399999999999998</c:v>
                </c:pt>
                <c:pt idx="48">
                  <c:v>9.599999999999997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10.2</c:v>
                </c:pt>
                <c:pt idx="52">
                  <c:v>10.39999999999999</c:v>
                </c:pt>
                <c:pt idx="53">
                  <c:v>10.59999999999999</c:v>
                </c:pt>
                <c:pt idx="54">
                  <c:v>10.79999999999999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12.19999999999999</c:v>
                </c:pt>
                <c:pt idx="62">
                  <c:v>12.39999999999999</c:v>
                </c:pt>
                <c:pt idx="63">
                  <c:v>12.59999999999999</c:v>
                </c:pt>
                <c:pt idx="64">
                  <c:v>12.79999999999999</c:v>
                </c:pt>
                <c:pt idx="65">
                  <c:v>12.99999999999999</c:v>
                </c:pt>
                <c:pt idx="66">
                  <c:v>13.19999999999999</c:v>
                </c:pt>
                <c:pt idx="67">
                  <c:v>13.39999999999998</c:v>
                </c:pt>
                <c:pt idx="68">
                  <c:v>13.59999999999998</c:v>
                </c:pt>
                <c:pt idx="69">
                  <c:v>13.79999999999998</c:v>
                </c:pt>
                <c:pt idx="70">
                  <c:v>13.99999999999998</c:v>
                </c:pt>
                <c:pt idx="71">
                  <c:v>14.19999999999998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14.99999999999998</c:v>
                </c:pt>
                <c:pt idx="76">
                  <c:v>15.19999999999998</c:v>
                </c:pt>
                <c:pt idx="77">
                  <c:v>15.39999999999998</c:v>
                </c:pt>
                <c:pt idx="78">
                  <c:v>15.59999999999998</c:v>
                </c:pt>
                <c:pt idx="79">
                  <c:v>15.79999999999998</c:v>
                </c:pt>
                <c:pt idx="80">
                  <c:v>15.99999999999998</c:v>
                </c:pt>
                <c:pt idx="81">
                  <c:v>16.19999999999997</c:v>
                </c:pt>
                <c:pt idx="82">
                  <c:v>16.39999999999997</c:v>
                </c:pt>
                <c:pt idx="83">
                  <c:v>16.59999999999997</c:v>
                </c:pt>
                <c:pt idx="84">
                  <c:v>16.79999999999997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17.99999999999997</c:v>
                </c:pt>
                <c:pt idx="91">
                  <c:v>18.19999999999997</c:v>
                </c:pt>
                <c:pt idx="92">
                  <c:v>18.39999999999997</c:v>
                </c:pt>
                <c:pt idx="93">
                  <c:v>18.59999999999997</c:v>
                </c:pt>
                <c:pt idx="94">
                  <c:v>18.79999999999997</c:v>
                </c:pt>
                <c:pt idx="95">
                  <c:v>18.99999999999996</c:v>
                </c:pt>
                <c:pt idx="96">
                  <c:v>19.19999999999996</c:v>
                </c:pt>
                <c:pt idx="97">
                  <c:v>19.39999999999996</c:v>
                </c:pt>
                <c:pt idx="98">
                  <c:v>19.59999999999996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20.79999999999996</c:v>
                </c:pt>
                <c:pt idx="105">
                  <c:v>20.99999999999996</c:v>
                </c:pt>
                <c:pt idx="106">
                  <c:v>21.19999999999996</c:v>
                </c:pt>
                <c:pt idx="107">
                  <c:v>21.39999999999996</c:v>
                </c:pt>
              </c:numCache>
            </c:numRef>
          </c:xVal>
          <c:yVal>
            <c:numRef>
              <c:f>convolution!$H$7:$H$114</c:f>
              <c:numCache>
                <c:formatCode>0.00</c:formatCode>
                <c:ptCount val="108"/>
                <c:pt idx="0">
                  <c:v>0.0</c:v>
                </c:pt>
                <c:pt idx="1">
                  <c:v>0.212990926708742</c:v>
                </c:pt>
                <c:pt idx="2">
                  <c:v>0.413724859272587</c:v>
                </c:pt>
                <c:pt idx="3">
                  <c:v>0.568233356460061</c:v>
                </c:pt>
                <c:pt idx="4">
                  <c:v>0.617499423896215</c:v>
                </c:pt>
                <c:pt idx="5">
                  <c:v>0.5</c:v>
                </c:pt>
                <c:pt idx="6">
                  <c:v>0.191517570478732</c:v>
                </c:pt>
                <c:pt idx="7">
                  <c:v>-0.259216362085113</c:v>
                </c:pt>
                <c:pt idx="8">
                  <c:v>-0.722741853647535</c:v>
                </c:pt>
                <c:pt idx="9">
                  <c:v>-1.022007921083689</c:v>
                </c:pt>
                <c:pt idx="10">
                  <c:v>-1.0</c:v>
                </c:pt>
                <c:pt idx="11">
                  <c:v>-0.596026067666207</c:v>
                </c:pt>
                <c:pt idx="12">
                  <c:v>0.104707864897639</c:v>
                </c:pt>
                <c:pt idx="13">
                  <c:v>0.877250350835008</c:v>
                </c:pt>
                <c:pt idx="14">
                  <c:v>1.426516418271163</c:v>
                </c:pt>
                <c:pt idx="15">
                  <c:v>1.5</c:v>
                </c:pt>
                <c:pt idx="16">
                  <c:v>1.000534564853677</c:v>
                </c:pt>
                <c:pt idx="17">
                  <c:v>0.0498006322898315</c:v>
                </c:pt>
                <c:pt idx="18">
                  <c:v>-1.031758848022487</c:v>
                </c:pt>
                <c:pt idx="19">
                  <c:v>-1.831024915458639</c:v>
                </c:pt>
                <c:pt idx="20">
                  <c:v>-1.999999999999999</c:v>
                </c:pt>
                <c:pt idx="21">
                  <c:v>-1.405043062041148</c:v>
                </c:pt>
                <c:pt idx="22">
                  <c:v>-0.204309129477301</c:v>
                </c:pt>
                <c:pt idx="23">
                  <c:v>1.186267345209966</c:v>
                </c:pt>
                <c:pt idx="24">
                  <c:v>2.235533412646116</c:v>
                </c:pt>
                <c:pt idx="25">
                  <c:v>2.499999999999999</c:v>
                </c:pt>
                <c:pt idx="26">
                  <c:v>1.809551559228615</c:v>
                </c:pt>
                <c:pt idx="27">
                  <c:v>0.358817626664764</c:v>
                </c:pt>
                <c:pt idx="28">
                  <c:v>-1.340775842397446</c:v>
                </c:pt>
                <c:pt idx="29">
                  <c:v>-2.640041909833593</c:v>
                </c:pt>
                <c:pt idx="30">
                  <c:v>-2.999999999999998</c:v>
                </c:pt>
                <c:pt idx="31">
                  <c:v>-2.21406005641608</c:v>
                </c:pt>
                <c:pt idx="32">
                  <c:v>-0.513326123852224</c:v>
                </c:pt>
                <c:pt idx="33">
                  <c:v>1.495284339584933</c:v>
                </c:pt>
                <c:pt idx="34">
                  <c:v>3.044550407021075</c:v>
                </c:pt>
                <c:pt idx="35">
                  <c:v>3.499999999999997</c:v>
                </c:pt>
                <c:pt idx="36">
                  <c:v>2.618568553603551</c:v>
                </c:pt>
                <c:pt idx="37">
                  <c:v>0.667834621039693</c:v>
                </c:pt>
                <c:pt idx="38">
                  <c:v>-1.649792836772423</c:v>
                </c:pt>
                <c:pt idx="39">
                  <c:v>-3.449058904208558</c:v>
                </c:pt>
                <c:pt idx="40">
                  <c:v>-3.999999999999997</c:v>
                </c:pt>
                <c:pt idx="41">
                  <c:v>-3.023077050791022</c:v>
                </c:pt>
                <c:pt idx="42">
                  <c:v>-0.822343118227178</c:v>
                </c:pt>
                <c:pt idx="43">
                  <c:v>1.804301333959861</c:v>
                </c:pt>
                <c:pt idx="44">
                  <c:v>3.853567401396011</c:v>
                </c:pt>
                <c:pt idx="45">
                  <c:v>4.500000000000001</c:v>
                </c:pt>
                <c:pt idx="46">
                  <c:v>3.427585547978536</c:v>
                </c:pt>
                <c:pt idx="47">
                  <c:v>0.976851615414698</c:v>
                </c:pt>
                <c:pt idx="48">
                  <c:v>-1.958809831147287</c:v>
                </c:pt>
                <c:pt idx="49">
                  <c:v>-4.258075898583448</c:v>
                </c:pt>
                <c:pt idx="50">
                  <c:v>-5.000000000000004</c:v>
                </c:pt>
                <c:pt idx="51">
                  <c:v>-3.832094045166035</c:v>
                </c:pt>
                <c:pt idx="52">
                  <c:v>-1.131360112602228</c:v>
                </c:pt>
                <c:pt idx="53">
                  <c:v>2.113318328334704</c:v>
                </c:pt>
                <c:pt idx="54">
                  <c:v>4.662584395770887</c:v>
                </c:pt>
                <c:pt idx="55">
                  <c:v>5.50000000000001</c:v>
                </c:pt>
                <c:pt idx="56">
                  <c:v>4.23660254235355</c:v>
                </c:pt>
                <c:pt idx="57">
                  <c:v>1.285868609789769</c:v>
                </c:pt>
                <c:pt idx="58">
                  <c:v>-2.26782682552211</c:v>
                </c:pt>
                <c:pt idx="59">
                  <c:v>-5.06709289295832</c:v>
                </c:pt>
                <c:pt idx="60">
                  <c:v>-6.000000000000013</c:v>
                </c:pt>
                <c:pt idx="61">
                  <c:v>-4.6411110395411</c:v>
                </c:pt>
                <c:pt idx="62">
                  <c:v>-1.44037710697732</c:v>
                </c:pt>
                <c:pt idx="63">
                  <c:v>2.422335322709507</c:v>
                </c:pt>
                <c:pt idx="64">
                  <c:v>5.471601390145746</c:v>
                </c:pt>
                <c:pt idx="65">
                  <c:v>6.500000000000017</c:v>
                </c:pt>
                <c:pt idx="66">
                  <c:v>5.04561953672863</c:v>
                </c:pt>
                <c:pt idx="67">
                  <c:v>1.594885604164881</c:v>
                </c:pt>
                <c:pt idx="68">
                  <c:v>-2.576843819896892</c:v>
                </c:pt>
                <c:pt idx="69">
                  <c:v>-5.876109887333166</c:v>
                </c:pt>
                <c:pt idx="70">
                  <c:v>-7.00000000000002</c:v>
                </c:pt>
                <c:pt idx="71">
                  <c:v>-5.450128033916167</c:v>
                </c:pt>
                <c:pt idx="72">
                  <c:v>-1.749394101352452</c:v>
                </c:pt>
                <c:pt idx="73">
                  <c:v>2.731352317084267</c:v>
                </c:pt>
                <c:pt idx="74">
                  <c:v>6.28061838452058</c:v>
                </c:pt>
                <c:pt idx="75">
                  <c:v>7.500000000000024</c:v>
                </c:pt>
                <c:pt idx="76">
                  <c:v>5.85463653110371</c:v>
                </c:pt>
                <c:pt idx="77">
                  <c:v>1.903902598540087</c:v>
                </c:pt>
                <c:pt idx="78">
                  <c:v>-2.885860814271633</c:v>
                </c:pt>
                <c:pt idx="79">
                  <c:v>-6.685126881707988</c:v>
                </c:pt>
                <c:pt idx="80">
                  <c:v>-8.000000000000028</c:v>
                </c:pt>
                <c:pt idx="81">
                  <c:v>-6.259145028291259</c:v>
                </c:pt>
                <c:pt idx="82">
                  <c:v>-2.058411095727682</c:v>
                </c:pt>
                <c:pt idx="83">
                  <c:v>3.040369311458988</c:v>
                </c:pt>
                <c:pt idx="84">
                  <c:v>7.089635378895387</c:v>
                </c:pt>
                <c:pt idx="85">
                  <c:v>8.500000000000031</c:v>
                </c:pt>
                <c:pt idx="86">
                  <c:v>6.663653525478814</c:v>
                </c:pt>
                <c:pt idx="87">
                  <c:v>2.212919592915287</c:v>
                </c:pt>
                <c:pt idx="88">
                  <c:v>-3.194877808646274</c:v>
                </c:pt>
                <c:pt idx="89">
                  <c:v>-7.494143876082782</c:v>
                </c:pt>
                <c:pt idx="90">
                  <c:v>-9.000000000000035</c:v>
                </c:pt>
                <c:pt idx="91">
                  <c:v>-7.068162022666377</c:v>
                </c:pt>
                <c:pt idx="92">
                  <c:v>-2.367428090102903</c:v>
                </c:pt>
                <c:pt idx="93">
                  <c:v>3.349386305833605</c:v>
                </c:pt>
                <c:pt idx="94">
                  <c:v>7.89865237327017</c:v>
                </c:pt>
                <c:pt idx="95">
                  <c:v>9.50000000000004</c:v>
                </c:pt>
                <c:pt idx="96">
                  <c:v>7.472670519853945</c:v>
                </c:pt>
                <c:pt idx="97">
                  <c:v>2.52193658729053</c:v>
                </c:pt>
                <c:pt idx="98">
                  <c:v>-3.503894803020926</c:v>
                </c:pt>
                <c:pt idx="99">
                  <c:v>-8.303160870457551</c:v>
                </c:pt>
                <c:pt idx="100">
                  <c:v>-10.00000000000004</c:v>
                </c:pt>
                <c:pt idx="101">
                  <c:v>-7.87717901704152</c:v>
                </c:pt>
                <c:pt idx="102">
                  <c:v>-2.676445084478096</c:v>
                </c:pt>
                <c:pt idx="103">
                  <c:v>3.658403300208237</c:v>
                </c:pt>
                <c:pt idx="104">
                  <c:v>8.707669367644928</c:v>
                </c:pt>
                <c:pt idx="105">
                  <c:v>10.50000000000005</c:v>
                </c:pt>
                <c:pt idx="106">
                  <c:v>8.2816875142291</c:v>
                </c:pt>
                <c:pt idx="107">
                  <c:v>2.83095358166574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628064"/>
        <c:axId val="1083632096"/>
      </c:scatterChart>
      <c:valAx>
        <c:axId val="1083628064"/>
        <c:scaling>
          <c:orientation val="minMax"/>
          <c:max val="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OMEGA t/T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32096"/>
        <c:crosses val="autoZero"/>
        <c:crossBetween val="midCat"/>
      </c:valAx>
      <c:valAx>
        <c:axId val="1083632096"/>
        <c:scaling>
          <c:orientation val="minMax"/>
          <c:max val="5.0"/>
          <c:min val="-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28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3417416202421"/>
          <c:y val="0.0391158869847151"/>
          <c:w val="0.321482057825776"/>
          <c:h val="0.176690660741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fourier!$C$7:$C$57</c:f>
              <c:numCache>
                <c:formatCode>0.00</c:formatCode>
                <c:ptCount val="51"/>
                <c:pt idx="0" formatCode="General">
                  <c:v>0.0</c:v>
                </c:pt>
                <c:pt idx="1">
                  <c:v>0.125663706143592</c:v>
                </c:pt>
                <c:pt idx="2">
                  <c:v>0.251327412287183</c:v>
                </c:pt>
                <c:pt idx="3">
                  <c:v>0.376991118430775</c:v>
                </c:pt>
                <c:pt idx="4">
                  <c:v>0.502654824574367</c:v>
                </c:pt>
                <c:pt idx="5">
                  <c:v>0.628318530717959</c:v>
                </c:pt>
                <c:pt idx="6">
                  <c:v>0.75398223686155</c:v>
                </c:pt>
                <c:pt idx="7">
                  <c:v>0.879645943005142</c:v>
                </c:pt>
                <c:pt idx="8">
                  <c:v>1.005309649148734</c:v>
                </c:pt>
                <c:pt idx="9">
                  <c:v>1.130973355292325</c:v>
                </c:pt>
                <c:pt idx="10">
                  <c:v>1.256637061435917</c:v>
                </c:pt>
                <c:pt idx="11">
                  <c:v>1.382300767579509</c:v>
                </c:pt>
                <c:pt idx="12">
                  <c:v>1.5079644737231</c:v>
                </c:pt>
                <c:pt idx="13">
                  <c:v>1.633628179866692</c:v>
                </c:pt>
                <c:pt idx="14">
                  <c:v>1.759291886010284</c:v>
                </c:pt>
                <c:pt idx="15">
                  <c:v>1.884955592153875</c:v>
                </c:pt>
                <c:pt idx="16">
                  <c:v>2.010619298297467</c:v>
                </c:pt>
                <c:pt idx="17">
                  <c:v>2.136283004441059</c:v>
                </c:pt>
                <c:pt idx="18">
                  <c:v>2.261946710584651</c:v>
                </c:pt>
                <c:pt idx="19">
                  <c:v>2.387610416728243</c:v>
                </c:pt>
                <c:pt idx="20">
                  <c:v>2.513274122871835</c:v>
                </c:pt>
                <c:pt idx="21">
                  <c:v>2.638937829015427</c:v>
                </c:pt>
                <c:pt idx="22">
                  <c:v>2.764601535159019</c:v>
                </c:pt>
                <c:pt idx="23">
                  <c:v>2.890265241302611</c:v>
                </c:pt>
                <c:pt idx="24">
                  <c:v>3.015928947446203</c:v>
                </c:pt>
                <c:pt idx="25">
                  <c:v>3.141592653589794</c:v>
                </c:pt>
                <c:pt idx="26">
                  <c:v>3.267256359733386</c:v>
                </c:pt>
                <c:pt idx="27">
                  <c:v>3.392920065876978</c:v>
                </c:pt>
                <c:pt idx="28">
                  <c:v>3.51858377202057</c:v>
                </c:pt>
                <c:pt idx="29">
                  <c:v>3.644247478164162</c:v>
                </c:pt>
                <c:pt idx="30">
                  <c:v>3.769911184307754</c:v>
                </c:pt>
                <c:pt idx="31">
                  <c:v>3.895574890451346</c:v>
                </c:pt>
                <c:pt idx="32">
                  <c:v>4.021238596594937</c:v>
                </c:pt>
                <c:pt idx="33">
                  <c:v>4.14690230273853</c:v>
                </c:pt>
                <c:pt idx="34">
                  <c:v>4.27256600888212</c:v>
                </c:pt>
                <c:pt idx="35">
                  <c:v>4.398229715025713</c:v>
                </c:pt>
                <c:pt idx="36">
                  <c:v>4.523893421169304</c:v>
                </c:pt>
                <c:pt idx="37">
                  <c:v>4.649557127312897</c:v>
                </c:pt>
                <c:pt idx="38">
                  <c:v>4.775220833456489</c:v>
                </c:pt>
                <c:pt idx="39">
                  <c:v>4.900884539600081</c:v>
                </c:pt>
                <c:pt idx="40">
                  <c:v>5.026548245743672</c:v>
                </c:pt>
                <c:pt idx="41">
                  <c:v>5.152211951887264</c:v>
                </c:pt>
                <c:pt idx="42">
                  <c:v>5.277875658030856</c:v>
                </c:pt>
                <c:pt idx="43">
                  <c:v>5.403539364174448</c:v>
                </c:pt>
                <c:pt idx="44">
                  <c:v>5.52920307031804</c:v>
                </c:pt>
                <c:pt idx="45">
                  <c:v>5.654866776461632</c:v>
                </c:pt>
                <c:pt idx="46">
                  <c:v>5.780530482605224</c:v>
                </c:pt>
                <c:pt idx="47">
                  <c:v>5.906194188748815</c:v>
                </c:pt>
                <c:pt idx="48">
                  <c:v>6.031857894892407</c:v>
                </c:pt>
                <c:pt idx="49">
                  <c:v>6.157521601036</c:v>
                </c:pt>
                <c:pt idx="50">
                  <c:v>6.283185307179592</c:v>
                </c:pt>
              </c:numCache>
            </c:numRef>
          </c:xVal>
          <c:yVal>
            <c:numRef>
              <c:f>fourier!$S$7:$S$57</c:f>
              <c:numCache>
                <c:formatCode>0.00</c:formatCode>
                <c:ptCount val="51"/>
                <c:pt idx="0">
                  <c:v>1.0</c:v>
                </c:pt>
                <c:pt idx="1">
                  <c:v>1.572516929359588</c:v>
                </c:pt>
                <c:pt idx="2">
                  <c:v>1.482376221271702</c:v>
                </c:pt>
                <c:pt idx="3">
                  <c:v>1.493429249217066</c:v>
                </c:pt>
                <c:pt idx="4">
                  <c:v>1.516909473737058</c:v>
                </c:pt>
                <c:pt idx="5">
                  <c:v>1.482041703001743</c:v>
                </c:pt>
                <c:pt idx="6">
                  <c:v>1.512814349477403</c:v>
                </c:pt>
                <c:pt idx="7">
                  <c:v>1.495398119281706</c:v>
                </c:pt>
                <c:pt idx="8">
                  <c:v>1.496375189184073</c:v>
                </c:pt>
                <c:pt idx="9">
                  <c:v>1.509364391551556</c:v>
                </c:pt>
                <c:pt idx="10">
                  <c:v>1.488858541506153</c:v>
                </c:pt>
                <c:pt idx="11">
                  <c:v>1.508768512418611</c:v>
                </c:pt>
                <c:pt idx="12">
                  <c:v>1.496697316384385</c:v>
                </c:pt>
                <c:pt idx="13">
                  <c:v>1.496697316384385</c:v>
                </c:pt>
                <c:pt idx="14">
                  <c:v>1.508768512418611</c:v>
                </c:pt>
                <c:pt idx="15">
                  <c:v>1.488858541506152</c:v>
                </c:pt>
                <c:pt idx="16">
                  <c:v>1.509364391551556</c:v>
                </c:pt>
                <c:pt idx="17">
                  <c:v>1.496375189184073</c:v>
                </c:pt>
                <c:pt idx="18">
                  <c:v>1.495398119281706</c:v>
                </c:pt>
                <c:pt idx="19">
                  <c:v>1.512814349477403</c:v>
                </c:pt>
                <c:pt idx="20">
                  <c:v>1.482041703001743</c:v>
                </c:pt>
                <c:pt idx="21">
                  <c:v>1.516909473737058</c:v>
                </c:pt>
                <c:pt idx="22">
                  <c:v>1.493429249217067</c:v>
                </c:pt>
                <c:pt idx="23">
                  <c:v>1.482376221271701</c:v>
                </c:pt>
                <c:pt idx="24">
                  <c:v>1.57251692935959</c:v>
                </c:pt>
                <c:pt idx="25">
                  <c:v>0.999999999999988</c:v>
                </c:pt>
                <c:pt idx="26">
                  <c:v>0.427483070640414</c:v>
                </c:pt>
                <c:pt idx="27">
                  <c:v>0.517623778728297</c:v>
                </c:pt>
                <c:pt idx="28">
                  <c:v>0.506570750782935</c:v>
                </c:pt>
                <c:pt idx="29">
                  <c:v>0.483090526262942</c:v>
                </c:pt>
                <c:pt idx="30">
                  <c:v>0.517958296998257</c:v>
                </c:pt>
                <c:pt idx="31">
                  <c:v>0.487185650522598</c:v>
                </c:pt>
                <c:pt idx="32">
                  <c:v>0.504601880718293</c:v>
                </c:pt>
                <c:pt idx="33">
                  <c:v>0.503624810815928</c:v>
                </c:pt>
                <c:pt idx="34">
                  <c:v>0.490635608448444</c:v>
                </c:pt>
                <c:pt idx="35">
                  <c:v>0.511141458493846</c:v>
                </c:pt>
                <c:pt idx="36">
                  <c:v>0.491231487581389</c:v>
                </c:pt>
                <c:pt idx="37">
                  <c:v>0.503302683615614</c:v>
                </c:pt>
                <c:pt idx="38">
                  <c:v>0.503302683615616</c:v>
                </c:pt>
                <c:pt idx="39">
                  <c:v>0.491231487581388</c:v>
                </c:pt>
                <c:pt idx="40">
                  <c:v>0.511141458493848</c:v>
                </c:pt>
                <c:pt idx="41">
                  <c:v>0.490635608448444</c:v>
                </c:pt>
                <c:pt idx="42">
                  <c:v>0.503624810815925</c:v>
                </c:pt>
                <c:pt idx="43">
                  <c:v>0.504601880718295</c:v>
                </c:pt>
                <c:pt idx="44">
                  <c:v>0.487185650522596</c:v>
                </c:pt>
                <c:pt idx="45">
                  <c:v>0.517958296998256</c:v>
                </c:pt>
                <c:pt idx="46">
                  <c:v>0.483090526262944</c:v>
                </c:pt>
                <c:pt idx="47">
                  <c:v>0.506570750782929</c:v>
                </c:pt>
                <c:pt idx="48">
                  <c:v>0.517623778728304</c:v>
                </c:pt>
                <c:pt idx="49">
                  <c:v>0.427483070640404</c:v>
                </c:pt>
                <c:pt idx="50">
                  <c:v>1.000000000000049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650656"/>
        <c:axId val="1083653136"/>
      </c:scatterChart>
      <c:valAx>
        <c:axId val="10836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53136"/>
        <c:crosses val="autoZero"/>
        <c:crossBetween val="midCat"/>
      </c:valAx>
      <c:valAx>
        <c:axId val="108365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50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177800</xdr:rowOff>
    </xdr:from>
    <xdr:to>
      <xdr:col>32</xdr:col>
      <xdr:colOff>190500</xdr:colOff>
      <xdr:row>27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584200</xdr:colOff>
      <xdr:row>4</xdr:row>
      <xdr:rowOff>190500</xdr:rowOff>
    </xdr:from>
    <xdr:to>
      <xdr:col>39</xdr:col>
      <xdr:colOff>698500</xdr:colOff>
      <xdr:row>27</xdr:row>
      <xdr:rowOff>120650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647700</xdr:colOff>
      <xdr:row>28</xdr:row>
      <xdr:rowOff>101600</xdr:rowOff>
    </xdr:from>
    <xdr:to>
      <xdr:col>38</xdr:col>
      <xdr:colOff>762000</xdr:colOff>
      <xdr:row>51</xdr:row>
      <xdr:rowOff>31750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419100</xdr:colOff>
      <xdr:row>4</xdr:row>
      <xdr:rowOff>114300</xdr:rowOff>
    </xdr:from>
    <xdr:to>
      <xdr:col>24</xdr:col>
      <xdr:colOff>533400</xdr:colOff>
      <xdr:row>27</xdr:row>
      <xdr:rowOff>44450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469900</xdr:colOff>
      <xdr:row>27</xdr:row>
      <xdr:rowOff>177800</xdr:rowOff>
    </xdr:from>
    <xdr:to>
      <xdr:col>24</xdr:col>
      <xdr:colOff>584200</xdr:colOff>
      <xdr:row>50</xdr:row>
      <xdr:rowOff>107950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32</xdr:row>
      <xdr:rowOff>25400</xdr:rowOff>
    </xdr:from>
    <xdr:to>
      <xdr:col>8</xdr:col>
      <xdr:colOff>520700</xdr:colOff>
      <xdr:row>49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2</xdr:row>
      <xdr:rowOff>139700</xdr:rowOff>
    </xdr:from>
    <xdr:to>
      <xdr:col>18</xdr:col>
      <xdr:colOff>101600</xdr:colOff>
      <xdr:row>29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25400</xdr:colOff>
      <xdr:row>6</xdr:row>
      <xdr:rowOff>25400</xdr:rowOff>
    </xdr:from>
    <xdr:to>
      <xdr:col>26</xdr:col>
      <xdr:colOff>673100</xdr:colOff>
      <xdr:row>32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292100</xdr:colOff>
      <xdr:row>19</xdr:row>
      <xdr:rowOff>50800</xdr:rowOff>
    </xdr:from>
    <xdr:to>
      <xdr:col>29</xdr:col>
      <xdr:colOff>279400</xdr:colOff>
      <xdr:row>43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1"/>
  <sheetViews>
    <sheetView topLeftCell="D1" workbookViewId="0">
      <selection activeCell="Q5" sqref="Q5"/>
    </sheetView>
  </sheetViews>
  <sheetFormatPr baseColWidth="10" defaultRowHeight="16" x14ac:dyDescent="0.2"/>
  <cols>
    <col min="6" max="6" width="1.6640625" customWidth="1"/>
    <col min="10" max="10" width="2" customWidth="1"/>
    <col min="14" max="14" width="1.5" customWidth="1"/>
  </cols>
  <sheetData>
    <row r="2" spans="1:17" x14ac:dyDescent="0.2">
      <c r="A2" t="s">
        <v>5</v>
      </c>
    </row>
    <row r="3" spans="1:17" x14ac:dyDescent="0.2">
      <c r="A3" t="s">
        <v>4</v>
      </c>
      <c r="B3">
        <v>1</v>
      </c>
      <c r="I3" t="s">
        <v>8</v>
      </c>
      <c r="L3" t="s">
        <v>8</v>
      </c>
      <c r="Q3" t="s">
        <v>8</v>
      </c>
    </row>
    <row r="4" spans="1:17" x14ac:dyDescent="0.2">
      <c r="A4" t="s">
        <v>3</v>
      </c>
      <c r="B4">
        <v>4</v>
      </c>
      <c r="G4" t="s">
        <v>11</v>
      </c>
      <c r="I4" s="1">
        <v>1</v>
      </c>
      <c r="K4" t="s">
        <v>11</v>
      </c>
      <c r="L4" s="1">
        <v>1</v>
      </c>
      <c r="O4" t="s">
        <v>11</v>
      </c>
      <c r="Q4" s="1">
        <v>0.5</v>
      </c>
    </row>
    <row r="5" spans="1:17" x14ac:dyDescent="0.2">
      <c r="A5" t="s">
        <v>2</v>
      </c>
      <c r="B5">
        <v>0.1</v>
      </c>
      <c r="G5">
        <v>0.1</v>
      </c>
      <c r="I5" s="1">
        <f>1-I4</f>
        <v>0</v>
      </c>
      <c r="K5">
        <v>5</v>
      </c>
      <c r="L5" s="1">
        <f>1-L4</f>
        <v>0</v>
      </c>
      <c r="O5">
        <v>1</v>
      </c>
      <c r="Q5" s="1">
        <f>1-Q4</f>
        <v>0.5</v>
      </c>
    </row>
    <row r="6" spans="1:17" x14ac:dyDescent="0.2">
      <c r="B6" t="s">
        <v>0</v>
      </c>
      <c r="C6" t="s">
        <v>1</v>
      </c>
      <c r="D6" t="s">
        <v>8</v>
      </c>
      <c r="E6" t="s">
        <v>9</v>
      </c>
      <c r="G6" t="s">
        <v>6</v>
      </c>
      <c r="H6" t="s">
        <v>7</v>
      </c>
      <c r="I6" t="s">
        <v>10</v>
      </c>
      <c r="K6" t="s">
        <v>6</v>
      </c>
      <c r="L6" t="s">
        <v>7</v>
      </c>
      <c r="M6" t="s">
        <v>10</v>
      </c>
      <c r="O6" t="s">
        <v>6</v>
      </c>
      <c r="P6" t="s">
        <v>7</v>
      </c>
      <c r="Q6" t="s">
        <v>10</v>
      </c>
    </row>
    <row r="7" spans="1:17" x14ac:dyDescent="0.2">
      <c r="B7">
        <v>0</v>
      </c>
      <c r="C7">
        <f>$B$3*SIN(2*PI()*B7/$B$4)</f>
        <v>0</v>
      </c>
      <c r="D7">
        <f ca="1">RAND()</f>
        <v>0.75257352641085395</v>
      </c>
      <c r="E7">
        <f ca="1">IF(D7&gt;0.5,C7,"")</f>
        <v>0</v>
      </c>
      <c r="G7">
        <f t="shared" ref="G7:G70" ca="1" si="0">$G$5*RAND()</f>
        <v>5.4939604183760121E-2</v>
      </c>
      <c r="H7">
        <f ca="1">C7+G7</f>
        <v>5.4939604183760121E-2</v>
      </c>
      <c r="I7">
        <f ca="1">G7+IF(D7&gt;$I$5,H7,0)</f>
        <v>0.10987920836752024</v>
      </c>
      <c r="K7">
        <f t="shared" ref="K7:K70" ca="1" si="1">$K$5*RAND()</f>
        <v>4.4516475531878221</v>
      </c>
      <c r="L7">
        <f t="shared" ref="L7:L70" ca="1" si="2">C7+K7</f>
        <v>4.4516475531878221</v>
      </c>
      <c r="M7">
        <f ca="1">K7+IF(D7&gt;$L$5,C7,0)</f>
        <v>4.4516475531878221</v>
      </c>
      <c r="O7">
        <f ca="1">$O$5*RAND()</f>
        <v>0.15672295294916772</v>
      </c>
      <c r="P7">
        <f ca="1">C7+O7</f>
        <v>0.15672295294916772</v>
      </c>
      <c r="Q7">
        <f ca="1">O7+IF(D7&gt;$Q$5,C7,0)</f>
        <v>0.15672295294916772</v>
      </c>
    </row>
    <row r="8" spans="1:17" x14ac:dyDescent="0.2">
      <c r="B8">
        <f>B7+$B$5</f>
        <v>0.1</v>
      </c>
      <c r="C8">
        <f t="shared" ref="C8:C71" si="3">$B$3*SIN(2*PI()*B8/$B$4)</f>
        <v>0.15643446504023087</v>
      </c>
      <c r="D8">
        <f t="shared" ref="D8:D71" ca="1" si="4">RAND()</f>
        <v>0.9794183059014252</v>
      </c>
      <c r="E8">
        <f t="shared" ref="E8:E71" ca="1" si="5">IF(D8&gt;0.5,C8,"")</f>
        <v>0.15643446504023087</v>
      </c>
      <c r="G8">
        <f t="shared" ca="1" si="0"/>
        <v>5.4356383874113172E-2</v>
      </c>
      <c r="H8">
        <f t="shared" ref="H8:H71" ca="1" si="6">C8+G8</f>
        <v>0.21079084891434405</v>
      </c>
      <c r="I8">
        <f t="shared" ref="I8:I71" ca="1" si="7">G8+IF(D8&gt;$I$5,H8,0)</f>
        <v>0.2651472327884572</v>
      </c>
      <c r="K8">
        <f t="shared" ca="1" si="1"/>
        <v>4.4033568887272327</v>
      </c>
      <c r="L8">
        <f t="shared" ca="1" si="2"/>
        <v>4.5597913537674639</v>
      </c>
      <c r="M8">
        <f t="shared" ref="M8:M71" ca="1" si="8">K8+IF(D8&gt;$L$5,C8,0)</f>
        <v>4.5597913537674639</v>
      </c>
      <c r="O8">
        <f t="shared" ref="O8:O71" ca="1" si="9">$O$5*RAND()</f>
        <v>6.076148809259363E-2</v>
      </c>
      <c r="P8">
        <f t="shared" ref="P8:P71" ca="1" si="10">C8+O8</f>
        <v>0.2171959531328245</v>
      </c>
      <c r="Q8">
        <f t="shared" ref="Q8:Q71" ca="1" si="11">O8+IF(D8&gt;$Q$5,C8,0)</f>
        <v>0.2171959531328245</v>
      </c>
    </row>
    <row r="9" spans="1:17" x14ac:dyDescent="0.2">
      <c r="B9">
        <f t="shared" ref="B9:B73" si="12">B8+$B$5</f>
        <v>0.2</v>
      </c>
      <c r="C9">
        <f t="shared" si="3"/>
        <v>0.3090169943749474</v>
      </c>
      <c r="D9">
        <f t="shared" ca="1" si="4"/>
        <v>0.59989590738094323</v>
      </c>
      <c r="E9">
        <f t="shared" ca="1" si="5"/>
        <v>0.3090169943749474</v>
      </c>
      <c r="G9">
        <f t="shared" ca="1" si="0"/>
        <v>5.4036276626755701E-3</v>
      </c>
      <c r="H9">
        <f t="shared" ca="1" si="6"/>
        <v>0.31442062203762294</v>
      </c>
      <c r="I9">
        <f t="shared" ca="1" si="7"/>
        <v>0.31982424970029849</v>
      </c>
      <c r="K9">
        <f t="shared" ca="1" si="1"/>
        <v>0.33117337289925608</v>
      </c>
      <c r="L9">
        <f t="shared" ca="1" si="2"/>
        <v>0.64019036727420353</v>
      </c>
      <c r="M9">
        <f t="shared" ca="1" si="8"/>
        <v>0.64019036727420353</v>
      </c>
      <c r="O9">
        <f t="shared" ca="1" si="9"/>
        <v>0.8043113938710813</v>
      </c>
      <c r="P9">
        <f t="shared" ca="1" si="10"/>
        <v>1.1133283882460288</v>
      </c>
      <c r="Q9">
        <f t="shared" ca="1" si="11"/>
        <v>1.1133283882460288</v>
      </c>
    </row>
    <row r="10" spans="1:17" x14ac:dyDescent="0.2">
      <c r="B10">
        <f t="shared" si="12"/>
        <v>0.30000000000000004</v>
      </c>
      <c r="C10">
        <f t="shared" si="3"/>
        <v>0.4539904997395468</v>
      </c>
      <c r="D10">
        <f t="shared" ca="1" si="4"/>
        <v>0.59357055866702335</v>
      </c>
      <c r="E10">
        <f t="shared" ca="1" si="5"/>
        <v>0.4539904997395468</v>
      </c>
      <c r="G10">
        <f t="shared" ca="1" si="0"/>
        <v>1.2543343234512295E-2</v>
      </c>
      <c r="H10">
        <f t="shared" ca="1" si="6"/>
        <v>0.46653384297405909</v>
      </c>
      <c r="I10">
        <f t="shared" ca="1" si="7"/>
        <v>0.47907718620857137</v>
      </c>
      <c r="K10">
        <f t="shared" ca="1" si="1"/>
        <v>0.88693697920615933</v>
      </c>
      <c r="L10">
        <f t="shared" ca="1" si="2"/>
        <v>1.3409274789457062</v>
      </c>
      <c r="M10">
        <f t="shared" ca="1" si="8"/>
        <v>1.3409274789457062</v>
      </c>
      <c r="O10">
        <f t="shared" ca="1" si="9"/>
        <v>0.79982731637442028</v>
      </c>
      <c r="P10">
        <f t="shared" ca="1" si="10"/>
        <v>1.253817816113967</v>
      </c>
      <c r="Q10">
        <f t="shared" ca="1" si="11"/>
        <v>1.253817816113967</v>
      </c>
    </row>
    <row r="11" spans="1:17" x14ac:dyDescent="0.2">
      <c r="B11">
        <f t="shared" si="12"/>
        <v>0.4</v>
      </c>
      <c r="C11">
        <f t="shared" si="3"/>
        <v>0.58778525229247314</v>
      </c>
      <c r="D11">
        <f t="shared" ca="1" si="4"/>
        <v>0.54068869351698534</v>
      </c>
      <c r="E11">
        <f t="shared" ca="1" si="5"/>
        <v>0.58778525229247314</v>
      </c>
      <c r="G11">
        <f t="shared" ca="1" si="0"/>
        <v>9.8768264272614745E-2</v>
      </c>
      <c r="H11">
        <f t="shared" ca="1" si="6"/>
        <v>0.6865535165650879</v>
      </c>
      <c r="I11">
        <f t="shared" ca="1" si="7"/>
        <v>0.78532178083770265</v>
      </c>
      <c r="K11">
        <f t="shared" ca="1" si="1"/>
        <v>1.6883500419134612</v>
      </c>
      <c r="L11">
        <f t="shared" ca="1" si="2"/>
        <v>2.2761352942059343</v>
      </c>
      <c r="M11">
        <f t="shared" ca="1" si="8"/>
        <v>2.2761352942059343</v>
      </c>
      <c r="O11">
        <f t="shared" ca="1" si="9"/>
        <v>4.0210260037346623E-3</v>
      </c>
      <c r="P11">
        <f t="shared" ca="1" si="10"/>
        <v>0.5918062782962078</v>
      </c>
      <c r="Q11">
        <f t="shared" ca="1" si="11"/>
        <v>0.5918062782962078</v>
      </c>
    </row>
    <row r="12" spans="1:17" x14ac:dyDescent="0.2">
      <c r="B12">
        <f t="shared" si="12"/>
        <v>0.5</v>
      </c>
      <c r="C12">
        <f t="shared" si="3"/>
        <v>0.70710678118654746</v>
      </c>
      <c r="D12">
        <f t="shared" ca="1" si="4"/>
        <v>0.30684968330034479</v>
      </c>
      <c r="E12" t="str">
        <f t="shared" ca="1" si="5"/>
        <v/>
      </c>
      <c r="G12">
        <f t="shared" ca="1" si="0"/>
        <v>8.7742919865464702E-2</v>
      </c>
      <c r="H12">
        <f t="shared" ca="1" si="6"/>
        <v>0.79484970105201214</v>
      </c>
      <c r="I12">
        <f t="shared" ca="1" si="7"/>
        <v>0.88259262091747681</v>
      </c>
      <c r="K12">
        <f t="shared" ca="1" si="1"/>
        <v>0.72076385020990674</v>
      </c>
      <c r="L12">
        <f t="shared" ca="1" si="2"/>
        <v>1.4278706313964542</v>
      </c>
      <c r="M12">
        <f t="shared" ca="1" si="8"/>
        <v>1.4278706313964542</v>
      </c>
      <c r="O12">
        <f t="shared" ca="1" si="9"/>
        <v>0.10431373427297919</v>
      </c>
      <c r="P12">
        <f t="shared" ca="1" si="10"/>
        <v>0.81142051545952665</v>
      </c>
      <c r="Q12">
        <f t="shared" ca="1" si="11"/>
        <v>0.10431373427297919</v>
      </c>
    </row>
    <row r="13" spans="1:17" x14ac:dyDescent="0.2">
      <c r="B13">
        <f t="shared" si="12"/>
        <v>0.6</v>
      </c>
      <c r="C13">
        <f t="shared" si="3"/>
        <v>0.80901699437494745</v>
      </c>
      <c r="D13">
        <f t="shared" ca="1" si="4"/>
        <v>0.22726541210726658</v>
      </c>
      <c r="E13" t="str">
        <f t="shared" ca="1" si="5"/>
        <v/>
      </c>
      <c r="G13">
        <f t="shared" ca="1" si="0"/>
        <v>2.2614894699824209E-2</v>
      </c>
      <c r="H13">
        <f t="shared" ca="1" si="6"/>
        <v>0.8316318890747717</v>
      </c>
      <c r="I13">
        <f t="shared" ca="1" si="7"/>
        <v>0.85424678377459595</v>
      </c>
      <c r="K13">
        <f t="shared" ca="1" si="1"/>
        <v>4.7657359301527809</v>
      </c>
      <c r="L13">
        <f t="shared" ca="1" si="2"/>
        <v>5.5747529245277283</v>
      </c>
      <c r="M13">
        <f t="shared" ca="1" si="8"/>
        <v>5.5747529245277283</v>
      </c>
      <c r="O13">
        <f t="shared" ca="1" si="9"/>
        <v>0.93647755537597188</v>
      </c>
      <c r="P13">
        <f t="shared" ca="1" si="10"/>
        <v>1.7454945497509193</v>
      </c>
      <c r="Q13">
        <f t="shared" ca="1" si="11"/>
        <v>0.93647755537597188</v>
      </c>
    </row>
    <row r="14" spans="1:17" x14ac:dyDescent="0.2">
      <c r="B14">
        <f t="shared" si="12"/>
        <v>0.7</v>
      </c>
      <c r="C14">
        <f t="shared" si="3"/>
        <v>0.89100652418836779</v>
      </c>
      <c r="D14">
        <f t="shared" ca="1" si="4"/>
        <v>0.67976953229347303</v>
      </c>
      <c r="E14">
        <f t="shared" ca="1" si="5"/>
        <v>0.89100652418836779</v>
      </c>
      <c r="G14">
        <f t="shared" ca="1" si="0"/>
        <v>2.4103828816242501E-2</v>
      </c>
      <c r="H14">
        <f t="shared" ca="1" si="6"/>
        <v>0.9151103530046103</v>
      </c>
      <c r="I14">
        <f t="shared" ca="1" si="7"/>
        <v>0.93921418182085281</v>
      </c>
      <c r="K14">
        <f t="shared" ca="1" si="1"/>
        <v>0.71825773880017263</v>
      </c>
      <c r="L14">
        <f t="shared" ca="1" si="2"/>
        <v>1.6092642629885403</v>
      </c>
      <c r="M14">
        <f t="shared" ca="1" si="8"/>
        <v>1.6092642629885403</v>
      </c>
      <c r="O14">
        <f t="shared" ca="1" si="9"/>
        <v>3.4317483845519359E-2</v>
      </c>
      <c r="P14">
        <f t="shared" ca="1" si="10"/>
        <v>0.92532400803388715</v>
      </c>
      <c r="Q14">
        <f t="shared" ca="1" si="11"/>
        <v>0.92532400803388715</v>
      </c>
    </row>
    <row r="15" spans="1:17" x14ac:dyDescent="0.2">
      <c r="B15">
        <f t="shared" si="12"/>
        <v>0.79999999999999993</v>
      </c>
      <c r="C15">
        <f t="shared" si="3"/>
        <v>0.95105651629515353</v>
      </c>
      <c r="D15">
        <f t="shared" ca="1" si="4"/>
        <v>0.18908289687180391</v>
      </c>
      <c r="E15" t="str">
        <f t="shared" ca="1" si="5"/>
        <v/>
      </c>
      <c r="G15">
        <f t="shared" ca="1" si="0"/>
        <v>6.8742486941111958E-2</v>
      </c>
      <c r="H15">
        <f t="shared" ca="1" si="6"/>
        <v>1.0197990032362654</v>
      </c>
      <c r="I15">
        <f t="shared" ca="1" si="7"/>
        <v>1.0885414901773773</v>
      </c>
      <c r="K15">
        <f t="shared" ca="1" si="1"/>
        <v>3.5497744065028392</v>
      </c>
      <c r="L15">
        <f t="shared" ca="1" si="2"/>
        <v>4.5008309227979924</v>
      </c>
      <c r="M15">
        <f t="shared" ca="1" si="8"/>
        <v>4.5008309227979924</v>
      </c>
      <c r="O15">
        <f t="shared" ca="1" si="9"/>
        <v>0.44481300301365678</v>
      </c>
      <c r="P15">
        <f t="shared" ca="1" si="10"/>
        <v>1.3958695193088104</v>
      </c>
      <c r="Q15">
        <f t="shared" ca="1" si="11"/>
        <v>0.44481300301365678</v>
      </c>
    </row>
    <row r="16" spans="1:17" x14ac:dyDescent="0.2">
      <c r="B16">
        <f t="shared" si="12"/>
        <v>0.89999999999999991</v>
      </c>
      <c r="C16">
        <f t="shared" si="3"/>
        <v>0.98768834059513766</v>
      </c>
      <c r="D16">
        <f t="shared" ca="1" si="4"/>
        <v>0.4428819544689353</v>
      </c>
      <c r="E16" t="str">
        <f t="shared" ca="1" si="5"/>
        <v/>
      </c>
      <c r="G16">
        <f t="shared" ca="1" si="0"/>
        <v>6.1619085382922323E-2</v>
      </c>
      <c r="H16">
        <f t="shared" ca="1" si="6"/>
        <v>1.0493074259780599</v>
      </c>
      <c r="I16">
        <f t="shared" ca="1" si="7"/>
        <v>1.1109265113609823</v>
      </c>
      <c r="K16">
        <f t="shared" ca="1" si="1"/>
        <v>1.9307487268306056</v>
      </c>
      <c r="L16">
        <f t="shared" ca="1" si="2"/>
        <v>2.9184370674257432</v>
      </c>
      <c r="M16">
        <f t="shared" ca="1" si="8"/>
        <v>2.9184370674257432</v>
      </c>
      <c r="O16">
        <f t="shared" ca="1" si="9"/>
        <v>0.72388836204441676</v>
      </c>
      <c r="P16">
        <f t="shared" ca="1" si="10"/>
        <v>1.7115767026395545</v>
      </c>
      <c r="Q16">
        <f t="shared" ca="1" si="11"/>
        <v>0.72388836204441676</v>
      </c>
    </row>
    <row r="17" spans="2:17" x14ac:dyDescent="0.2">
      <c r="B17">
        <f t="shared" si="12"/>
        <v>0.99999999999999989</v>
      </c>
      <c r="C17">
        <f t="shared" si="3"/>
        <v>1</v>
      </c>
      <c r="D17">
        <f t="shared" ca="1" si="4"/>
        <v>8.5248989344521631E-2</v>
      </c>
      <c r="E17" t="str">
        <f t="shared" ca="1" si="5"/>
        <v/>
      </c>
      <c r="G17">
        <f t="shared" ca="1" si="0"/>
        <v>1.3978293464467207E-2</v>
      </c>
      <c r="H17">
        <f t="shared" ca="1" si="6"/>
        <v>1.0139782934644672</v>
      </c>
      <c r="I17">
        <f t="shared" ca="1" si="7"/>
        <v>1.0279565869289344</v>
      </c>
      <c r="K17">
        <f t="shared" ca="1" si="1"/>
        <v>0.37847192938821717</v>
      </c>
      <c r="L17">
        <f t="shared" ca="1" si="2"/>
        <v>1.3784719293882173</v>
      </c>
      <c r="M17">
        <f t="shared" ca="1" si="8"/>
        <v>1.3784719293882173</v>
      </c>
      <c r="O17">
        <f t="shared" ca="1" si="9"/>
        <v>0.42708119347275186</v>
      </c>
      <c r="P17">
        <f t="shared" ca="1" si="10"/>
        <v>1.4270811934727519</v>
      </c>
      <c r="Q17">
        <f t="shared" ca="1" si="11"/>
        <v>0.42708119347275186</v>
      </c>
    </row>
    <row r="18" spans="2:17" x14ac:dyDescent="0.2">
      <c r="B18">
        <f t="shared" si="12"/>
        <v>1.0999999999999999</v>
      </c>
      <c r="C18">
        <f t="shared" si="3"/>
        <v>0.98768834059513777</v>
      </c>
      <c r="D18">
        <f t="shared" ca="1" si="4"/>
        <v>0.22732811521227125</v>
      </c>
      <c r="E18" t="str">
        <f t="shared" ca="1" si="5"/>
        <v/>
      </c>
      <c r="G18">
        <f t="shared" ca="1" si="0"/>
        <v>3.5615526359129991E-2</v>
      </c>
      <c r="H18">
        <f t="shared" ca="1" si="6"/>
        <v>1.0233038669542678</v>
      </c>
      <c r="I18">
        <f t="shared" ca="1" si="7"/>
        <v>1.0589193933133978</v>
      </c>
      <c r="K18">
        <f t="shared" ca="1" si="1"/>
        <v>1.4944679504627851</v>
      </c>
      <c r="L18">
        <f t="shared" ca="1" si="2"/>
        <v>2.4821562910579229</v>
      </c>
      <c r="M18">
        <f t="shared" ca="1" si="8"/>
        <v>2.4821562910579229</v>
      </c>
      <c r="O18">
        <f t="shared" ca="1" si="9"/>
        <v>0.22076264951874336</v>
      </c>
      <c r="P18">
        <f t="shared" ca="1" si="10"/>
        <v>1.2084509901138811</v>
      </c>
      <c r="Q18">
        <f t="shared" ca="1" si="11"/>
        <v>0.22076264951874336</v>
      </c>
    </row>
    <row r="19" spans="2:17" x14ac:dyDescent="0.2">
      <c r="B19">
        <f t="shared" si="12"/>
        <v>1.2</v>
      </c>
      <c r="C19">
        <f t="shared" si="3"/>
        <v>0.95105651629515364</v>
      </c>
      <c r="D19">
        <f t="shared" ca="1" si="4"/>
        <v>0.24894105136897071</v>
      </c>
      <c r="E19" t="str">
        <f t="shared" ca="1" si="5"/>
        <v/>
      </c>
      <c r="G19">
        <f t="shared" ca="1" si="0"/>
        <v>5.2119354061949702E-2</v>
      </c>
      <c r="H19">
        <f t="shared" ca="1" si="6"/>
        <v>1.0031758703571034</v>
      </c>
      <c r="I19">
        <f t="shared" ca="1" si="7"/>
        <v>1.0552952244190532</v>
      </c>
      <c r="K19">
        <f t="shared" ca="1" si="1"/>
        <v>1.3786826732368391</v>
      </c>
      <c r="L19">
        <f t="shared" ca="1" si="2"/>
        <v>2.3297391895319928</v>
      </c>
      <c r="M19">
        <f t="shared" ca="1" si="8"/>
        <v>2.3297391895319928</v>
      </c>
      <c r="O19">
        <f t="shared" ca="1" si="9"/>
        <v>0.85255714112454428</v>
      </c>
      <c r="P19">
        <f t="shared" ca="1" si="10"/>
        <v>1.8036136574196979</v>
      </c>
      <c r="Q19">
        <f t="shared" ca="1" si="11"/>
        <v>0.85255714112454428</v>
      </c>
    </row>
    <row r="20" spans="2:17" x14ac:dyDescent="0.2">
      <c r="B20">
        <f t="shared" si="12"/>
        <v>1.3</v>
      </c>
      <c r="C20">
        <f t="shared" si="3"/>
        <v>0.8910065241883679</v>
      </c>
      <c r="D20">
        <f t="shared" ca="1" si="4"/>
        <v>0.2879161597103973</v>
      </c>
      <c r="E20" t="str">
        <f t="shared" ca="1" si="5"/>
        <v/>
      </c>
      <c r="G20">
        <f t="shared" ca="1" si="0"/>
        <v>3.7922761722318787E-3</v>
      </c>
      <c r="H20">
        <f t="shared" ca="1" si="6"/>
        <v>0.89479880036059978</v>
      </c>
      <c r="I20">
        <f t="shared" ca="1" si="7"/>
        <v>0.89859107653283166</v>
      </c>
      <c r="K20">
        <f t="shared" ca="1" si="1"/>
        <v>2.3387326440517411</v>
      </c>
      <c r="L20">
        <f t="shared" ca="1" si="2"/>
        <v>3.2297391682401089</v>
      </c>
      <c r="M20">
        <f t="shared" ca="1" si="8"/>
        <v>3.2297391682401089</v>
      </c>
      <c r="O20">
        <f t="shared" ca="1" si="9"/>
        <v>3.3026666333746069E-2</v>
      </c>
      <c r="P20">
        <f t="shared" ca="1" si="10"/>
        <v>0.92403319052211397</v>
      </c>
      <c r="Q20">
        <f t="shared" ca="1" si="11"/>
        <v>3.3026666333746069E-2</v>
      </c>
    </row>
    <row r="21" spans="2:17" x14ac:dyDescent="0.2">
      <c r="B21">
        <f t="shared" si="12"/>
        <v>1.4000000000000001</v>
      </c>
      <c r="C21">
        <f t="shared" si="3"/>
        <v>0.80901699437494745</v>
      </c>
      <c r="D21">
        <f t="shared" ca="1" si="4"/>
        <v>8.5818980923751731E-2</v>
      </c>
      <c r="E21" t="str">
        <f t="shared" ca="1" si="5"/>
        <v/>
      </c>
      <c r="G21">
        <f t="shared" ca="1" si="0"/>
        <v>1.8314111261947787E-2</v>
      </c>
      <c r="H21">
        <f t="shared" ca="1" si="6"/>
        <v>0.82733110563689527</v>
      </c>
      <c r="I21">
        <f t="shared" ca="1" si="7"/>
        <v>0.84564521689884309</v>
      </c>
      <c r="K21">
        <f t="shared" ca="1" si="1"/>
        <v>2.8214850193917544</v>
      </c>
      <c r="L21">
        <f t="shared" ca="1" si="2"/>
        <v>3.6305020137667019</v>
      </c>
      <c r="M21">
        <f t="shared" ca="1" si="8"/>
        <v>3.6305020137667019</v>
      </c>
      <c r="O21">
        <f t="shared" ca="1" si="9"/>
        <v>0.72690491265441692</v>
      </c>
      <c r="P21">
        <f t="shared" ca="1" si="10"/>
        <v>1.5359219070293644</v>
      </c>
      <c r="Q21">
        <f t="shared" ca="1" si="11"/>
        <v>0.72690491265441692</v>
      </c>
    </row>
    <row r="22" spans="2:17" x14ac:dyDescent="0.2">
      <c r="B22">
        <f t="shared" si="12"/>
        <v>1.5000000000000002</v>
      </c>
      <c r="C22">
        <f t="shared" si="3"/>
        <v>0.70710678118654724</v>
      </c>
      <c r="D22">
        <f t="shared" ca="1" si="4"/>
        <v>3.6294747695285734E-3</v>
      </c>
      <c r="E22" t="str">
        <f t="shared" ca="1" si="5"/>
        <v/>
      </c>
      <c r="G22">
        <f t="shared" ca="1" si="0"/>
        <v>4.3619251077413018E-2</v>
      </c>
      <c r="H22">
        <f t="shared" ca="1" si="6"/>
        <v>0.75072603226396029</v>
      </c>
      <c r="I22">
        <f t="shared" ca="1" si="7"/>
        <v>0.79434528334137333</v>
      </c>
      <c r="K22">
        <f t="shared" ca="1" si="1"/>
        <v>3.447365780067968</v>
      </c>
      <c r="L22">
        <f t="shared" ca="1" si="2"/>
        <v>4.154472561254515</v>
      </c>
      <c r="M22">
        <f t="shared" ca="1" si="8"/>
        <v>4.154472561254515</v>
      </c>
      <c r="O22">
        <f t="shared" ca="1" si="9"/>
        <v>0.94974383877413437</v>
      </c>
      <c r="P22">
        <f t="shared" ca="1" si="10"/>
        <v>1.6568506199606816</v>
      </c>
      <c r="Q22">
        <f t="shared" ca="1" si="11"/>
        <v>0.94974383877413437</v>
      </c>
    </row>
    <row r="23" spans="2:17" x14ac:dyDescent="0.2">
      <c r="B23">
        <f t="shared" si="12"/>
        <v>1.6000000000000003</v>
      </c>
      <c r="C23">
        <f t="shared" si="3"/>
        <v>0.5877852522924728</v>
      </c>
      <c r="D23">
        <f t="shared" ca="1" si="4"/>
        <v>0.80898216095094289</v>
      </c>
      <c r="E23">
        <f t="shared" ca="1" si="5"/>
        <v>0.5877852522924728</v>
      </c>
      <c r="G23">
        <f t="shared" ca="1" si="0"/>
        <v>4.749494676948024E-2</v>
      </c>
      <c r="H23">
        <f t="shared" ca="1" si="6"/>
        <v>0.63528019906195299</v>
      </c>
      <c r="I23">
        <f t="shared" ca="1" si="7"/>
        <v>0.68277514583143328</v>
      </c>
      <c r="K23">
        <f t="shared" ca="1" si="1"/>
        <v>4.4120742264351689</v>
      </c>
      <c r="L23">
        <f t="shared" ca="1" si="2"/>
        <v>4.9998594787276414</v>
      </c>
      <c r="M23">
        <f t="shared" ca="1" si="8"/>
        <v>4.9998594787276414</v>
      </c>
      <c r="O23">
        <f t="shared" ca="1" si="9"/>
        <v>0.10221654543240977</v>
      </c>
      <c r="P23">
        <f t="shared" ca="1" si="10"/>
        <v>0.69000179772488257</v>
      </c>
      <c r="Q23">
        <f t="shared" ca="1" si="11"/>
        <v>0.69000179772488257</v>
      </c>
    </row>
    <row r="24" spans="2:17" x14ac:dyDescent="0.2">
      <c r="B24">
        <f t="shared" si="12"/>
        <v>1.7000000000000004</v>
      </c>
      <c r="C24">
        <f t="shared" si="3"/>
        <v>0.45399049973954647</v>
      </c>
      <c r="D24">
        <f t="shared" ca="1" si="4"/>
        <v>6.7907519826138074E-4</v>
      </c>
      <c r="E24" t="str">
        <f t="shared" ca="1" si="5"/>
        <v/>
      </c>
      <c r="G24">
        <f t="shared" ca="1" si="0"/>
        <v>4.5361691137618676E-3</v>
      </c>
      <c r="H24">
        <f t="shared" ca="1" si="6"/>
        <v>0.45852666885330834</v>
      </c>
      <c r="I24">
        <f t="shared" ca="1" si="7"/>
        <v>0.46306283796707021</v>
      </c>
      <c r="K24">
        <f t="shared" ca="1" si="1"/>
        <v>1.8362696360578363</v>
      </c>
      <c r="L24">
        <f t="shared" ca="1" si="2"/>
        <v>2.2902601357973826</v>
      </c>
      <c r="M24">
        <f t="shared" ca="1" si="8"/>
        <v>2.2902601357973826</v>
      </c>
      <c r="O24">
        <f t="shared" ca="1" si="9"/>
        <v>0.79636278532256533</v>
      </c>
      <c r="P24">
        <f t="shared" ca="1" si="10"/>
        <v>1.2503532850621117</v>
      </c>
      <c r="Q24">
        <f t="shared" ca="1" si="11"/>
        <v>0.79636278532256533</v>
      </c>
    </row>
    <row r="25" spans="2:17" x14ac:dyDescent="0.2">
      <c r="B25">
        <f t="shared" si="12"/>
        <v>1.8000000000000005</v>
      </c>
      <c r="C25">
        <f t="shared" si="3"/>
        <v>0.30901699437494667</v>
      </c>
      <c r="D25">
        <f t="shared" ca="1" si="4"/>
        <v>0.2045968407375478</v>
      </c>
      <c r="E25" t="str">
        <f t="shared" ca="1" si="5"/>
        <v/>
      </c>
      <c r="G25">
        <f t="shared" ca="1" si="0"/>
        <v>4.4652963990607489E-2</v>
      </c>
      <c r="H25">
        <f t="shared" ca="1" si="6"/>
        <v>0.35366995836555415</v>
      </c>
      <c r="I25">
        <f t="shared" ca="1" si="7"/>
        <v>0.39832292235616162</v>
      </c>
      <c r="K25">
        <f t="shared" ca="1" si="1"/>
        <v>3.5557692315375524</v>
      </c>
      <c r="L25">
        <f t="shared" ca="1" si="2"/>
        <v>3.864786225912499</v>
      </c>
      <c r="M25">
        <f t="shared" ca="1" si="8"/>
        <v>3.864786225912499</v>
      </c>
      <c r="O25">
        <f t="shared" ca="1" si="9"/>
        <v>0.97633730682607978</v>
      </c>
      <c r="P25">
        <f t="shared" ca="1" si="10"/>
        <v>1.2853543012010265</v>
      </c>
      <c r="Q25">
        <f t="shared" ca="1" si="11"/>
        <v>0.97633730682607978</v>
      </c>
    </row>
    <row r="26" spans="2:17" x14ac:dyDescent="0.2">
      <c r="B26">
        <f t="shared" si="12"/>
        <v>1.9000000000000006</v>
      </c>
      <c r="C26">
        <f t="shared" si="3"/>
        <v>0.15643446504023012</v>
      </c>
      <c r="D26">
        <f t="shared" ca="1" si="4"/>
        <v>0.14458898344161208</v>
      </c>
      <c r="E26" t="str">
        <f t="shared" ca="1" si="5"/>
        <v/>
      </c>
      <c r="G26">
        <f t="shared" ca="1" si="0"/>
        <v>7.7414525672345497E-2</v>
      </c>
      <c r="H26">
        <f t="shared" ca="1" si="6"/>
        <v>0.23384899071257562</v>
      </c>
      <c r="I26">
        <f t="shared" ca="1" si="7"/>
        <v>0.31126351638492111</v>
      </c>
      <c r="K26">
        <f t="shared" ca="1" si="1"/>
        <v>2.8195212355367669</v>
      </c>
      <c r="L26">
        <f t="shared" ca="1" si="2"/>
        <v>2.9759557005769972</v>
      </c>
      <c r="M26">
        <f t="shared" ca="1" si="8"/>
        <v>2.9759557005769972</v>
      </c>
      <c r="O26">
        <f t="shared" ca="1" si="9"/>
        <v>0.83648664458398758</v>
      </c>
      <c r="P26">
        <f t="shared" ca="1" si="10"/>
        <v>0.99292110962421765</v>
      </c>
      <c r="Q26">
        <f t="shared" ca="1" si="11"/>
        <v>0.83648664458398758</v>
      </c>
    </row>
    <row r="27" spans="2:17" x14ac:dyDescent="0.2">
      <c r="B27">
        <f t="shared" si="12"/>
        <v>2.0000000000000004</v>
      </c>
      <c r="C27">
        <f t="shared" si="3"/>
        <v>-7.6566357420926323E-16</v>
      </c>
      <c r="D27">
        <f t="shared" ca="1" si="4"/>
        <v>0.87283433302654856</v>
      </c>
      <c r="E27">
        <f t="shared" ca="1" si="5"/>
        <v>-7.6566357420926323E-16</v>
      </c>
      <c r="G27">
        <f t="shared" ca="1" si="0"/>
        <v>3.7572179117909103E-2</v>
      </c>
      <c r="H27">
        <f t="shared" ca="1" si="6"/>
        <v>3.757217911790834E-2</v>
      </c>
      <c r="I27">
        <f t="shared" ca="1" si="7"/>
        <v>7.5144358235817443E-2</v>
      </c>
      <c r="K27">
        <f t="shared" ca="1" si="1"/>
        <v>0.12177645208185151</v>
      </c>
      <c r="L27">
        <f t="shared" ca="1" si="2"/>
        <v>0.12177645208185074</v>
      </c>
      <c r="M27">
        <f t="shared" ca="1" si="8"/>
        <v>0.12177645208185074</v>
      </c>
      <c r="O27">
        <f t="shared" ca="1" si="9"/>
        <v>0.38092774638182281</v>
      </c>
      <c r="P27">
        <f t="shared" ca="1" si="10"/>
        <v>0.38092774638182203</v>
      </c>
      <c r="Q27">
        <f t="shared" ca="1" si="11"/>
        <v>0.38092774638182203</v>
      </c>
    </row>
    <row r="28" spans="2:17" x14ac:dyDescent="0.2">
      <c r="B28">
        <f t="shared" si="12"/>
        <v>2.1000000000000005</v>
      </c>
      <c r="C28">
        <f t="shared" si="3"/>
        <v>-0.15643446504023162</v>
      </c>
      <c r="D28">
        <f t="shared" ca="1" si="4"/>
        <v>0.79403659616600386</v>
      </c>
      <c r="E28">
        <f t="shared" ca="1" si="5"/>
        <v>-0.15643446504023162</v>
      </c>
      <c r="G28">
        <f t="shared" ca="1" si="0"/>
        <v>2.8256601685112348E-2</v>
      </c>
      <c r="H28">
        <f t="shared" ca="1" si="6"/>
        <v>-0.12817786335511927</v>
      </c>
      <c r="I28">
        <f t="shared" ca="1" si="7"/>
        <v>-9.9921261670006922E-2</v>
      </c>
      <c r="K28">
        <f t="shared" ca="1" si="1"/>
        <v>0.71430405844569389</v>
      </c>
      <c r="L28">
        <f t="shared" ca="1" si="2"/>
        <v>0.55786959340546227</v>
      </c>
      <c r="M28">
        <f t="shared" ca="1" si="8"/>
        <v>0.55786959340546227</v>
      </c>
      <c r="O28">
        <f t="shared" ca="1" si="9"/>
        <v>0.48767520007069032</v>
      </c>
      <c r="P28">
        <f t="shared" ca="1" si="10"/>
        <v>0.3312407350304587</v>
      </c>
      <c r="Q28">
        <f t="shared" ca="1" si="11"/>
        <v>0.3312407350304587</v>
      </c>
    </row>
    <row r="29" spans="2:17" x14ac:dyDescent="0.2">
      <c r="B29">
        <f t="shared" si="12"/>
        <v>2.2000000000000006</v>
      </c>
      <c r="C29">
        <f t="shared" si="3"/>
        <v>-0.30901699437494812</v>
      </c>
      <c r="D29">
        <f t="shared" ca="1" si="4"/>
        <v>0.22632230175682222</v>
      </c>
      <c r="E29" t="str">
        <f t="shared" ca="1" si="5"/>
        <v/>
      </c>
      <c r="G29">
        <f t="shared" ca="1" si="0"/>
        <v>6.1900625863846793E-2</v>
      </c>
      <c r="H29">
        <f t="shared" ca="1" si="6"/>
        <v>-0.24711636851110133</v>
      </c>
      <c r="I29">
        <f t="shared" ca="1" si="7"/>
        <v>-0.18521574264725454</v>
      </c>
      <c r="K29">
        <f t="shared" ca="1" si="1"/>
        <v>1.9514958430382028</v>
      </c>
      <c r="L29">
        <f t="shared" ca="1" si="2"/>
        <v>1.6424788486632547</v>
      </c>
      <c r="M29">
        <f t="shared" ca="1" si="8"/>
        <v>1.6424788486632547</v>
      </c>
      <c r="O29">
        <f t="shared" ca="1" si="9"/>
        <v>0.28530393784641439</v>
      </c>
      <c r="P29">
        <f t="shared" ca="1" si="10"/>
        <v>-2.3713056528533727E-2</v>
      </c>
      <c r="Q29">
        <f t="shared" ca="1" si="11"/>
        <v>0.28530393784641439</v>
      </c>
    </row>
    <row r="30" spans="2:17" x14ac:dyDescent="0.2">
      <c r="B30">
        <f t="shared" si="12"/>
        <v>2.3000000000000007</v>
      </c>
      <c r="C30">
        <f t="shared" si="3"/>
        <v>-0.45399049973954786</v>
      </c>
      <c r="D30">
        <f t="shared" ca="1" si="4"/>
        <v>0.17004525473046617</v>
      </c>
      <c r="E30" t="str">
        <f t="shared" ca="1" si="5"/>
        <v/>
      </c>
      <c r="G30">
        <f t="shared" ca="1" si="0"/>
        <v>8.2015503107604262E-2</v>
      </c>
      <c r="H30">
        <f t="shared" ca="1" si="6"/>
        <v>-0.37197499663194361</v>
      </c>
      <c r="I30">
        <f t="shared" ca="1" si="7"/>
        <v>-0.28995949352433936</v>
      </c>
      <c r="K30">
        <f t="shared" ca="1" si="1"/>
        <v>4.7748368420074128E-2</v>
      </c>
      <c r="L30">
        <f t="shared" ca="1" si="2"/>
        <v>-0.40624213131947373</v>
      </c>
      <c r="M30">
        <f t="shared" ca="1" si="8"/>
        <v>-0.40624213131947373</v>
      </c>
      <c r="O30">
        <f t="shared" ca="1" si="9"/>
        <v>0.12539049028679072</v>
      </c>
      <c r="P30">
        <f t="shared" ca="1" si="10"/>
        <v>-0.32860000945275714</v>
      </c>
      <c r="Q30">
        <f t="shared" ca="1" si="11"/>
        <v>0.12539049028679072</v>
      </c>
    </row>
    <row r="31" spans="2:17" x14ac:dyDescent="0.2">
      <c r="B31">
        <f t="shared" si="12"/>
        <v>2.4000000000000008</v>
      </c>
      <c r="C31">
        <f t="shared" si="3"/>
        <v>-0.58778525229247414</v>
      </c>
      <c r="D31">
        <f t="shared" ca="1" si="4"/>
        <v>0.76644156803826569</v>
      </c>
      <c r="E31">
        <f t="shared" ca="1" si="5"/>
        <v>-0.58778525229247414</v>
      </c>
      <c r="G31">
        <f t="shared" ca="1" si="0"/>
        <v>4.3305523744894103E-2</v>
      </c>
      <c r="H31">
        <f t="shared" ca="1" si="6"/>
        <v>-0.54447972854757998</v>
      </c>
      <c r="I31">
        <f t="shared" ca="1" si="7"/>
        <v>-0.50117420480268593</v>
      </c>
      <c r="K31">
        <f t="shared" ca="1" si="1"/>
        <v>4.1442630618849314</v>
      </c>
      <c r="L31">
        <f t="shared" ca="1" si="2"/>
        <v>3.5564778095924572</v>
      </c>
      <c r="M31">
        <f t="shared" ca="1" si="8"/>
        <v>3.5564778095924572</v>
      </c>
      <c r="O31">
        <f t="shared" ca="1" si="9"/>
        <v>0.37357739148838109</v>
      </c>
      <c r="P31">
        <f t="shared" ca="1" si="10"/>
        <v>-0.21420786080409304</v>
      </c>
      <c r="Q31">
        <f t="shared" ca="1" si="11"/>
        <v>-0.21420786080409304</v>
      </c>
    </row>
    <row r="32" spans="2:17" x14ac:dyDescent="0.2">
      <c r="B32">
        <f t="shared" si="12"/>
        <v>2.5000000000000009</v>
      </c>
      <c r="C32">
        <f t="shared" si="3"/>
        <v>-0.70710678118654835</v>
      </c>
      <c r="D32">
        <f t="shared" ca="1" si="4"/>
        <v>0.43612570254506422</v>
      </c>
      <c r="E32" t="str">
        <f t="shared" ca="1" si="5"/>
        <v/>
      </c>
      <c r="G32">
        <f t="shared" ca="1" si="0"/>
        <v>6.8858064725894577E-2</v>
      </c>
      <c r="H32">
        <f t="shared" ca="1" si="6"/>
        <v>-0.63824871646065373</v>
      </c>
      <c r="I32">
        <f t="shared" ca="1" si="7"/>
        <v>-0.56939065173475911</v>
      </c>
      <c r="K32">
        <f t="shared" ca="1" si="1"/>
        <v>4.261442891877854</v>
      </c>
      <c r="L32">
        <f t="shared" ca="1" si="2"/>
        <v>3.5543361106913056</v>
      </c>
      <c r="M32">
        <f t="shared" ca="1" si="8"/>
        <v>3.5543361106913056</v>
      </c>
      <c r="O32">
        <f t="shared" ca="1" si="9"/>
        <v>0.96796936869111982</v>
      </c>
      <c r="P32">
        <f t="shared" ca="1" si="10"/>
        <v>0.26086258750457147</v>
      </c>
      <c r="Q32">
        <f t="shared" ca="1" si="11"/>
        <v>0.96796936869111982</v>
      </c>
    </row>
    <row r="33" spans="2:17" x14ac:dyDescent="0.2">
      <c r="B33">
        <f t="shared" si="12"/>
        <v>2.600000000000001</v>
      </c>
      <c r="C33">
        <f t="shared" si="3"/>
        <v>-0.80901699437494834</v>
      </c>
      <c r="D33">
        <f t="shared" ca="1" si="4"/>
        <v>0.59920162124232268</v>
      </c>
      <c r="E33">
        <f t="shared" ca="1" si="5"/>
        <v>-0.80901699437494834</v>
      </c>
      <c r="G33">
        <f t="shared" ca="1" si="0"/>
        <v>5.6001038895463512E-2</v>
      </c>
      <c r="H33">
        <f t="shared" ca="1" si="6"/>
        <v>-0.75301595547948486</v>
      </c>
      <c r="I33">
        <f t="shared" ca="1" si="7"/>
        <v>-0.69701491658402137</v>
      </c>
      <c r="K33">
        <f t="shared" ca="1" si="1"/>
        <v>0.59571615952443091</v>
      </c>
      <c r="L33">
        <f t="shared" ca="1" si="2"/>
        <v>-0.21330083485051743</v>
      </c>
      <c r="M33">
        <f t="shared" ca="1" si="8"/>
        <v>-0.21330083485051743</v>
      </c>
      <c r="O33">
        <f t="shared" ca="1" si="9"/>
        <v>0.56164813077660758</v>
      </c>
      <c r="P33">
        <f t="shared" ca="1" si="10"/>
        <v>-0.24736886359834076</v>
      </c>
      <c r="Q33">
        <f t="shared" ca="1" si="11"/>
        <v>-0.24736886359834076</v>
      </c>
    </row>
    <row r="34" spans="2:17" x14ac:dyDescent="0.2">
      <c r="B34">
        <f t="shared" si="12"/>
        <v>2.7000000000000011</v>
      </c>
      <c r="C34">
        <f t="shared" si="3"/>
        <v>-0.89100652418836856</v>
      </c>
      <c r="D34">
        <f t="shared" ca="1" si="4"/>
        <v>0.94754996125882807</v>
      </c>
      <c r="E34">
        <f t="shared" ca="1" si="5"/>
        <v>-0.89100652418836856</v>
      </c>
      <c r="G34">
        <f t="shared" ca="1" si="0"/>
        <v>8.1394653858306007E-2</v>
      </c>
      <c r="H34">
        <f t="shared" ca="1" si="6"/>
        <v>-0.80961187033006254</v>
      </c>
      <c r="I34">
        <f t="shared" ca="1" si="7"/>
        <v>-0.72821721647175652</v>
      </c>
      <c r="K34">
        <f t="shared" ca="1" si="1"/>
        <v>3.3659477885216882</v>
      </c>
      <c r="L34">
        <f t="shared" ca="1" si="2"/>
        <v>2.4749412643333195</v>
      </c>
      <c r="M34">
        <f t="shared" ca="1" si="8"/>
        <v>2.4749412643333195</v>
      </c>
      <c r="O34">
        <f t="shared" ca="1" si="9"/>
        <v>0.31181451262264903</v>
      </c>
      <c r="P34">
        <f t="shared" ca="1" si="10"/>
        <v>-0.57919201156571953</v>
      </c>
      <c r="Q34">
        <f t="shared" ca="1" si="11"/>
        <v>-0.57919201156571953</v>
      </c>
    </row>
    <row r="35" spans="2:17" x14ac:dyDescent="0.2">
      <c r="B35">
        <f t="shared" si="12"/>
        <v>2.8000000000000012</v>
      </c>
      <c r="C35">
        <f t="shared" si="3"/>
        <v>-0.95105651629515409</v>
      </c>
      <c r="D35">
        <f t="shared" ca="1" si="4"/>
        <v>0.52022830436133927</v>
      </c>
      <c r="E35">
        <f t="shared" ca="1" si="5"/>
        <v>-0.95105651629515409</v>
      </c>
      <c r="G35">
        <f t="shared" ca="1" si="0"/>
        <v>9.7389019932633436E-2</v>
      </c>
      <c r="H35">
        <f t="shared" ca="1" si="6"/>
        <v>-0.85366749636252059</v>
      </c>
      <c r="I35">
        <f t="shared" ca="1" si="7"/>
        <v>-0.7562784764298871</v>
      </c>
      <c r="K35">
        <f t="shared" ca="1" si="1"/>
        <v>0.46251386813209172</v>
      </c>
      <c r="L35">
        <f t="shared" ca="1" si="2"/>
        <v>-0.48854264816306237</v>
      </c>
      <c r="M35">
        <f t="shared" ca="1" si="8"/>
        <v>-0.48854264816306237</v>
      </c>
      <c r="O35">
        <f t="shared" ca="1" si="9"/>
        <v>0.67862674269992029</v>
      </c>
      <c r="P35">
        <f t="shared" ca="1" si="10"/>
        <v>-0.27242977359523379</v>
      </c>
      <c r="Q35">
        <f t="shared" ca="1" si="11"/>
        <v>-0.27242977359523379</v>
      </c>
    </row>
    <row r="36" spans="2:17" x14ac:dyDescent="0.2">
      <c r="B36">
        <f t="shared" si="12"/>
        <v>2.9000000000000012</v>
      </c>
      <c r="C36">
        <f t="shared" si="3"/>
        <v>-0.98768834059513799</v>
      </c>
      <c r="D36">
        <f t="shared" ca="1" si="4"/>
        <v>0.54809467292072889</v>
      </c>
      <c r="E36">
        <f t="shared" ca="1" si="5"/>
        <v>-0.98768834059513799</v>
      </c>
      <c r="G36">
        <f t="shared" ca="1" si="0"/>
        <v>6.0238690563347158E-2</v>
      </c>
      <c r="H36">
        <f t="shared" ca="1" si="6"/>
        <v>-0.92744965003179081</v>
      </c>
      <c r="I36">
        <f t="shared" ca="1" si="7"/>
        <v>-0.86721095946844362</v>
      </c>
      <c r="K36">
        <f t="shared" ca="1" si="1"/>
        <v>0.91689329795428098</v>
      </c>
      <c r="L36">
        <f t="shared" ca="1" si="2"/>
        <v>-7.0795042640857009E-2</v>
      </c>
      <c r="M36">
        <f t="shared" ca="1" si="8"/>
        <v>-7.0795042640857009E-2</v>
      </c>
      <c r="O36">
        <f t="shared" ca="1" si="9"/>
        <v>0.95622656093710579</v>
      </c>
      <c r="P36">
        <f t="shared" ca="1" si="10"/>
        <v>-3.1461779658032207E-2</v>
      </c>
      <c r="Q36">
        <f t="shared" ca="1" si="11"/>
        <v>-3.1461779658032207E-2</v>
      </c>
    </row>
    <row r="37" spans="2:17" x14ac:dyDescent="0.2">
      <c r="B37">
        <f t="shared" si="12"/>
        <v>3.0000000000000013</v>
      </c>
      <c r="C37">
        <f t="shared" si="3"/>
        <v>-1</v>
      </c>
      <c r="D37">
        <f t="shared" ca="1" si="4"/>
        <v>0.71817221257668229</v>
      </c>
      <c r="E37">
        <f t="shared" ca="1" si="5"/>
        <v>-1</v>
      </c>
      <c r="G37">
        <f t="shared" ca="1" si="0"/>
        <v>8.8373160567630019E-2</v>
      </c>
      <c r="H37">
        <f t="shared" ca="1" si="6"/>
        <v>-0.91162683943237</v>
      </c>
      <c r="I37">
        <f t="shared" ca="1" si="7"/>
        <v>-0.82325367886473999</v>
      </c>
      <c r="K37">
        <f t="shared" ca="1" si="1"/>
        <v>3.4632876336304874</v>
      </c>
      <c r="L37">
        <f t="shared" ca="1" si="2"/>
        <v>2.4632876336304874</v>
      </c>
      <c r="M37">
        <f t="shared" ca="1" si="8"/>
        <v>2.4632876336304874</v>
      </c>
      <c r="O37">
        <f t="shared" ca="1" si="9"/>
        <v>0.84897499680892474</v>
      </c>
      <c r="P37">
        <f t="shared" ca="1" si="10"/>
        <v>-0.15102500319107526</v>
      </c>
      <c r="Q37">
        <f t="shared" ca="1" si="11"/>
        <v>-0.15102500319107526</v>
      </c>
    </row>
    <row r="38" spans="2:17" x14ac:dyDescent="0.2">
      <c r="B38">
        <f t="shared" si="12"/>
        <v>3.1000000000000014</v>
      </c>
      <c r="C38">
        <f t="shared" si="3"/>
        <v>-0.98768834059513733</v>
      </c>
      <c r="D38">
        <f t="shared" ca="1" si="4"/>
        <v>7.1420965208718323E-3</v>
      </c>
      <c r="E38" t="str">
        <f t="shared" ca="1" si="5"/>
        <v/>
      </c>
      <c r="G38">
        <f t="shared" ca="1" si="0"/>
        <v>9.3587396067241924E-2</v>
      </c>
      <c r="H38">
        <f t="shared" ca="1" si="6"/>
        <v>-0.89410094452789535</v>
      </c>
      <c r="I38">
        <f t="shared" ca="1" si="7"/>
        <v>-0.80051354846065337</v>
      </c>
      <c r="K38">
        <f t="shared" ca="1" si="1"/>
        <v>2.3124728111129977</v>
      </c>
      <c r="L38">
        <f t="shared" ca="1" si="2"/>
        <v>1.3247844705178604</v>
      </c>
      <c r="M38">
        <f t="shared" ca="1" si="8"/>
        <v>1.3247844705178604</v>
      </c>
      <c r="O38">
        <f t="shared" ca="1" si="9"/>
        <v>0.49971705610383721</v>
      </c>
      <c r="P38">
        <f t="shared" ca="1" si="10"/>
        <v>-0.48797128449130012</v>
      </c>
      <c r="Q38">
        <f t="shared" ca="1" si="11"/>
        <v>0.49971705610383721</v>
      </c>
    </row>
    <row r="39" spans="2:17" x14ac:dyDescent="0.2">
      <c r="B39">
        <f t="shared" si="12"/>
        <v>3.2000000000000015</v>
      </c>
      <c r="C39">
        <f t="shared" si="3"/>
        <v>-0.95105651629515275</v>
      </c>
      <c r="D39">
        <f t="shared" ca="1" si="4"/>
        <v>0.5233295915467211</v>
      </c>
      <c r="E39">
        <f t="shared" ca="1" si="5"/>
        <v>-0.95105651629515275</v>
      </c>
      <c r="G39">
        <f t="shared" ca="1" si="0"/>
        <v>7.8404569125429951E-2</v>
      </c>
      <c r="H39">
        <f t="shared" ca="1" si="6"/>
        <v>-0.87265194716972283</v>
      </c>
      <c r="I39">
        <f t="shared" ca="1" si="7"/>
        <v>-0.79424737804429291</v>
      </c>
      <c r="K39">
        <f t="shared" ca="1" si="1"/>
        <v>2.9492231294422302</v>
      </c>
      <c r="L39">
        <f t="shared" ca="1" si="2"/>
        <v>1.9981666131470774</v>
      </c>
      <c r="M39">
        <f t="shared" ca="1" si="8"/>
        <v>1.9981666131470774</v>
      </c>
      <c r="O39">
        <f t="shared" ca="1" si="9"/>
        <v>0.9967865015136419</v>
      </c>
      <c r="P39">
        <f t="shared" ca="1" si="10"/>
        <v>4.5729985218489144E-2</v>
      </c>
      <c r="Q39">
        <f t="shared" ca="1" si="11"/>
        <v>4.5729985218489144E-2</v>
      </c>
    </row>
    <row r="40" spans="2:17" x14ac:dyDescent="0.2">
      <c r="B40">
        <f t="shared" si="12"/>
        <v>3.3000000000000016</v>
      </c>
      <c r="C40">
        <f t="shared" si="3"/>
        <v>-0.89100652418836679</v>
      </c>
      <c r="D40">
        <f t="shared" ca="1" si="4"/>
        <v>0.55866711937801772</v>
      </c>
      <c r="E40">
        <f t="shared" ca="1" si="5"/>
        <v>-0.89100652418836679</v>
      </c>
      <c r="G40">
        <f t="shared" ca="1" si="0"/>
        <v>8.4936401821069374E-2</v>
      </c>
      <c r="H40">
        <f t="shared" ca="1" si="6"/>
        <v>-0.80607012236729747</v>
      </c>
      <c r="I40">
        <f t="shared" ca="1" si="7"/>
        <v>-0.72113372054622804</v>
      </c>
      <c r="K40">
        <f t="shared" ca="1" si="1"/>
        <v>1.1175158747191616</v>
      </c>
      <c r="L40">
        <f t="shared" ca="1" si="2"/>
        <v>0.2265093505307948</v>
      </c>
      <c r="M40">
        <f t="shared" ca="1" si="8"/>
        <v>0.2265093505307948</v>
      </c>
      <c r="O40">
        <f t="shared" ca="1" si="9"/>
        <v>1.5491500387010637E-2</v>
      </c>
      <c r="P40">
        <f t="shared" ca="1" si="10"/>
        <v>-0.87551502380135615</v>
      </c>
      <c r="Q40">
        <f t="shared" ca="1" si="11"/>
        <v>-0.87551502380135615</v>
      </c>
    </row>
    <row r="41" spans="2:17" x14ac:dyDescent="0.2">
      <c r="B41">
        <f t="shared" si="12"/>
        <v>3.4000000000000017</v>
      </c>
      <c r="C41">
        <f t="shared" si="3"/>
        <v>-0.80901699437494601</v>
      </c>
      <c r="D41">
        <f t="shared" ca="1" si="4"/>
        <v>0.33948999619742293</v>
      </c>
      <c r="E41" t="str">
        <f t="shared" ca="1" si="5"/>
        <v/>
      </c>
      <c r="G41">
        <f t="shared" ca="1" si="0"/>
        <v>8.4732763429050794E-3</v>
      </c>
      <c r="H41">
        <f t="shared" ca="1" si="6"/>
        <v>-0.80054371803204094</v>
      </c>
      <c r="I41">
        <f t="shared" ca="1" si="7"/>
        <v>-0.79207044168913587</v>
      </c>
      <c r="K41">
        <f t="shared" ca="1" si="1"/>
        <v>0.6253750707344008</v>
      </c>
      <c r="L41">
        <f t="shared" ca="1" si="2"/>
        <v>-0.18364192364054521</v>
      </c>
      <c r="M41">
        <f t="shared" ca="1" si="8"/>
        <v>-0.18364192364054521</v>
      </c>
      <c r="O41">
        <f t="shared" ca="1" si="9"/>
        <v>0.87947725017158151</v>
      </c>
      <c r="P41">
        <f t="shared" ca="1" si="10"/>
        <v>7.0460255796635507E-2</v>
      </c>
      <c r="Q41">
        <f t="shared" ca="1" si="11"/>
        <v>0.87947725017158151</v>
      </c>
    </row>
    <row r="42" spans="2:17" x14ac:dyDescent="0.2">
      <c r="B42">
        <f t="shared" si="12"/>
        <v>3.5000000000000018</v>
      </c>
      <c r="C42">
        <f t="shared" si="3"/>
        <v>-0.7071067811865458</v>
      </c>
      <c r="D42">
        <f t="shared" ca="1" si="4"/>
        <v>0.99546535687709325</v>
      </c>
      <c r="E42">
        <f t="shared" ca="1" si="5"/>
        <v>-0.7071067811865458</v>
      </c>
      <c r="G42">
        <f t="shared" ca="1" si="0"/>
        <v>9.0210638064827278E-2</v>
      </c>
      <c r="H42">
        <f t="shared" ca="1" si="6"/>
        <v>-0.61689614312171848</v>
      </c>
      <c r="I42">
        <f t="shared" ca="1" si="7"/>
        <v>-0.52668550505689116</v>
      </c>
      <c r="K42">
        <f t="shared" ca="1" si="1"/>
        <v>1.7754116127622255</v>
      </c>
      <c r="L42">
        <f t="shared" ca="1" si="2"/>
        <v>1.0683048315756798</v>
      </c>
      <c r="M42">
        <f t="shared" ca="1" si="8"/>
        <v>1.0683048315756798</v>
      </c>
      <c r="O42">
        <f t="shared" ca="1" si="9"/>
        <v>0.93663482286412414</v>
      </c>
      <c r="P42">
        <f t="shared" ca="1" si="10"/>
        <v>0.22952804167757834</v>
      </c>
      <c r="Q42">
        <f t="shared" ca="1" si="11"/>
        <v>0.22952804167757834</v>
      </c>
    </row>
    <row r="43" spans="2:17" x14ac:dyDescent="0.2">
      <c r="B43">
        <f t="shared" si="12"/>
        <v>3.6000000000000019</v>
      </c>
      <c r="C43">
        <f t="shared" si="3"/>
        <v>-0.58778525229247114</v>
      </c>
      <c r="D43">
        <f t="shared" ca="1" si="4"/>
        <v>0.22112383058448604</v>
      </c>
      <c r="E43" t="str">
        <f t="shared" ca="1" si="5"/>
        <v/>
      </c>
      <c r="G43">
        <f t="shared" ca="1" si="0"/>
        <v>3.202576320950478E-2</v>
      </c>
      <c r="H43">
        <f t="shared" ca="1" si="6"/>
        <v>-0.55575948908296635</v>
      </c>
      <c r="I43">
        <f t="shared" ca="1" si="7"/>
        <v>-0.52373372587346156</v>
      </c>
      <c r="K43">
        <f t="shared" ca="1" si="1"/>
        <v>1.4224470900044954</v>
      </c>
      <c r="L43">
        <f t="shared" ca="1" si="2"/>
        <v>0.83466183771202429</v>
      </c>
      <c r="M43">
        <f t="shared" ca="1" si="8"/>
        <v>0.83466183771202429</v>
      </c>
      <c r="O43">
        <f t="shared" ca="1" si="9"/>
        <v>0.72601381574233359</v>
      </c>
      <c r="P43">
        <f t="shared" ca="1" si="10"/>
        <v>0.13822856344986245</v>
      </c>
      <c r="Q43">
        <f t="shared" ca="1" si="11"/>
        <v>0.72601381574233359</v>
      </c>
    </row>
    <row r="44" spans="2:17" x14ac:dyDescent="0.2">
      <c r="B44">
        <f t="shared" si="12"/>
        <v>3.700000000000002</v>
      </c>
      <c r="C44">
        <f t="shared" si="3"/>
        <v>-0.45399049973954464</v>
      </c>
      <c r="D44">
        <f t="shared" ca="1" si="4"/>
        <v>0.67182057852360977</v>
      </c>
      <c r="E44">
        <f t="shared" ca="1" si="5"/>
        <v>-0.45399049973954464</v>
      </c>
      <c r="G44">
        <f t="shared" ca="1" si="0"/>
        <v>8.8737432851886788E-2</v>
      </c>
      <c r="H44">
        <f t="shared" ca="1" si="6"/>
        <v>-0.36525306688765785</v>
      </c>
      <c r="I44">
        <f t="shared" ca="1" si="7"/>
        <v>-0.27651563403577106</v>
      </c>
      <c r="K44">
        <f t="shared" ca="1" si="1"/>
        <v>2.2456806797597544</v>
      </c>
      <c r="L44">
        <f t="shared" ca="1" si="2"/>
        <v>1.7916901800202099</v>
      </c>
      <c r="M44">
        <f t="shared" ca="1" si="8"/>
        <v>1.7916901800202099</v>
      </c>
      <c r="O44">
        <f t="shared" ca="1" si="9"/>
        <v>7.7115609685465047E-2</v>
      </c>
      <c r="P44">
        <f t="shared" ca="1" si="10"/>
        <v>-0.37687489005407959</v>
      </c>
      <c r="Q44">
        <f t="shared" ca="1" si="11"/>
        <v>-0.37687489005407959</v>
      </c>
    </row>
    <row r="45" spans="2:17" x14ac:dyDescent="0.2">
      <c r="B45">
        <f t="shared" si="12"/>
        <v>3.800000000000002</v>
      </c>
      <c r="C45">
        <f t="shared" si="3"/>
        <v>-0.30901699437494429</v>
      </c>
      <c r="D45">
        <f t="shared" ca="1" si="4"/>
        <v>0.4636103454249052</v>
      </c>
      <c r="E45" t="str">
        <f t="shared" ca="1" si="5"/>
        <v/>
      </c>
      <c r="G45">
        <f t="shared" ca="1" si="0"/>
        <v>1.3409012054789504E-2</v>
      </c>
      <c r="H45">
        <f t="shared" ca="1" si="6"/>
        <v>-0.29560798232015478</v>
      </c>
      <c r="I45">
        <f t="shared" ca="1" si="7"/>
        <v>-0.28219897026536528</v>
      </c>
      <c r="K45">
        <f t="shared" ca="1" si="1"/>
        <v>2.0825242966962105</v>
      </c>
      <c r="L45">
        <f t="shared" ca="1" si="2"/>
        <v>1.7735073023212662</v>
      </c>
      <c r="M45">
        <f t="shared" ca="1" si="8"/>
        <v>1.7735073023212662</v>
      </c>
      <c r="O45">
        <f t="shared" ca="1" si="9"/>
        <v>0.85824532758690009</v>
      </c>
      <c r="P45">
        <f t="shared" ca="1" si="10"/>
        <v>0.54922833321195585</v>
      </c>
      <c r="Q45">
        <f t="shared" ca="1" si="11"/>
        <v>0.85824532758690009</v>
      </c>
    </row>
    <row r="46" spans="2:17" x14ac:dyDescent="0.2">
      <c r="B46">
        <f t="shared" si="12"/>
        <v>3.9000000000000021</v>
      </c>
      <c r="C46">
        <f t="shared" si="3"/>
        <v>-0.15643446504022759</v>
      </c>
      <c r="D46">
        <f t="shared" ca="1" si="4"/>
        <v>0.40744882529369486</v>
      </c>
      <c r="E46" t="str">
        <f t="shared" ca="1" si="5"/>
        <v/>
      </c>
      <c r="G46">
        <f t="shared" ca="1" si="0"/>
        <v>4.2231407290811734E-2</v>
      </c>
      <c r="H46">
        <f t="shared" ca="1" si="6"/>
        <v>-0.11420305774941586</v>
      </c>
      <c r="I46">
        <f t="shared" ca="1" si="7"/>
        <v>-7.1971650458604125E-2</v>
      </c>
      <c r="K46">
        <f t="shared" ca="1" si="1"/>
        <v>3.467247928989972</v>
      </c>
      <c r="L46">
        <f t="shared" ca="1" si="2"/>
        <v>3.3108134639497444</v>
      </c>
      <c r="M46">
        <f t="shared" ca="1" si="8"/>
        <v>3.3108134639497444</v>
      </c>
      <c r="O46">
        <f t="shared" ca="1" si="9"/>
        <v>0.29563316349323154</v>
      </c>
      <c r="P46">
        <f t="shared" ca="1" si="10"/>
        <v>0.13919869845300395</v>
      </c>
      <c r="Q46">
        <f t="shared" ca="1" si="11"/>
        <v>0.29563316349323154</v>
      </c>
    </row>
    <row r="47" spans="2:17" x14ac:dyDescent="0.2">
      <c r="B47">
        <f t="shared" si="12"/>
        <v>4.0000000000000018</v>
      </c>
      <c r="C47">
        <f t="shared" si="3"/>
        <v>2.4195055681186517E-15</v>
      </c>
      <c r="D47">
        <f t="shared" ca="1" si="4"/>
        <v>0.35355991004312359</v>
      </c>
      <c r="E47" t="str">
        <f t="shared" ca="1" si="5"/>
        <v/>
      </c>
      <c r="G47">
        <f t="shared" ca="1" si="0"/>
        <v>6.1296282587237863E-2</v>
      </c>
      <c r="H47">
        <f t="shared" ca="1" si="6"/>
        <v>6.1296282587240285E-2</v>
      </c>
      <c r="I47">
        <f t="shared" ca="1" si="7"/>
        <v>0.12259256517447814</v>
      </c>
      <c r="K47">
        <f t="shared" ca="1" si="1"/>
        <v>4.9087495395781646</v>
      </c>
      <c r="L47">
        <f t="shared" ca="1" si="2"/>
        <v>4.9087495395781673</v>
      </c>
      <c r="M47">
        <f t="shared" ca="1" si="8"/>
        <v>4.9087495395781673</v>
      </c>
      <c r="O47">
        <f t="shared" ca="1" si="9"/>
        <v>1.9470300822521325E-2</v>
      </c>
      <c r="P47">
        <f t="shared" ca="1" si="10"/>
        <v>1.9470300822523743E-2</v>
      </c>
      <c r="Q47">
        <f t="shared" ca="1" si="11"/>
        <v>1.9470300822521325E-2</v>
      </c>
    </row>
    <row r="48" spans="2:17" x14ac:dyDescent="0.2">
      <c r="B48">
        <f t="shared" si="12"/>
        <v>4.1000000000000014</v>
      </c>
      <c r="C48">
        <f t="shared" si="3"/>
        <v>0.15643446504023326</v>
      </c>
      <c r="D48">
        <f t="shared" ca="1" si="4"/>
        <v>0.70143160130930671</v>
      </c>
      <c r="E48">
        <f t="shared" ca="1" si="5"/>
        <v>0.15643446504023326</v>
      </c>
      <c r="G48">
        <f t="shared" ca="1" si="0"/>
        <v>4.9429877958602375E-2</v>
      </c>
      <c r="H48">
        <f t="shared" ca="1" si="6"/>
        <v>0.20586434299883563</v>
      </c>
      <c r="I48">
        <f t="shared" ca="1" si="7"/>
        <v>0.25529422095743803</v>
      </c>
      <c r="K48">
        <f t="shared" ca="1" si="1"/>
        <v>3.7173528440693859</v>
      </c>
      <c r="L48">
        <f t="shared" ca="1" si="2"/>
        <v>3.8737873091096193</v>
      </c>
      <c r="M48">
        <f t="shared" ca="1" si="8"/>
        <v>3.8737873091096193</v>
      </c>
      <c r="O48">
        <f t="shared" ca="1" si="9"/>
        <v>0.78214867096024843</v>
      </c>
      <c r="P48">
        <f t="shared" ca="1" si="10"/>
        <v>0.93858313600048171</v>
      </c>
      <c r="Q48">
        <f t="shared" ca="1" si="11"/>
        <v>0.93858313600048171</v>
      </c>
    </row>
    <row r="49" spans="2:17" x14ac:dyDescent="0.2">
      <c r="B49">
        <f t="shared" si="12"/>
        <v>4.2000000000000011</v>
      </c>
      <c r="C49">
        <f t="shared" si="3"/>
        <v>0.30901699437494889</v>
      </c>
      <c r="D49">
        <f t="shared" ca="1" si="4"/>
        <v>0.25972139254941928</v>
      </c>
      <c r="E49" t="str">
        <f t="shared" ca="1" si="5"/>
        <v/>
      </c>
      <c r="G49">
        <f t="shared" ca="1" si="0"/>
        <v>2.2302954671069342E-2</v>
      </c>
      <c r="H49">
        <f t="shared" ca="1" si="6"/>
        <v>0.33131994904601825</v>
      </c>
      <c r="I49">
        <f t="shared" ca="1" si="7"/>
        <v>0.3536229037170876</v>
      </c>
      <c r="K49">
        <f t="shared" ca="1" si="1"/>
        <v>1.8315464163881905</v>
      </c>
      <c r="L49">
        <f t="shared" ca="1" si="2"/>
        <v>2.1405634107631393</v>
      </c>
      <c r="M49">
        <f t="shared" ca="1" si="8"/>
        <v>2.1405634107631393</v>
      </c>
      <c r="O49">
        <f t="shared" ca="1" si="9"/>
        <v>0.51030964991175498</v>
      </c>
      <c r="P49">
        <f t="shared" ca="1" si="10"/>
        <v>0.81932664428670388</v>
      </c>
      <c r="Q49">
        <f t="shared" ca="1" si="11"/>
        <v>0.51030964991175498</v>
      </c>
    </row>
    <row r="50" spans="2:17" x14ac:dyDescent="0.2">
      <c r="B50">
        <f t="shared" si="12"/>
        <v>4.3000000000000007</v>
      </c>
      <c r="C50">
        <f t="shared" si="3"/>
        <v>0.45399049973954736</v>
      </c>
      <c r="D50">
        <f t="shared" ca="1" si="4"/>
        <v>4.6320265548494777E-2</v>
      </c>
      <c r="E50" t="str">
        <f t="shared" ca="1" si="5"/>
        <v/>
      </c>
      <c r="G50">
        <f t="shared" ca="1" si="0"/>
        <v>6.4067281366724127E-2</v>
      </c>
      <c r="H50">
        <f t="shared" ca="1" si="6"/>
        <v>0.51805778110627143</v>
      </c>
      <c r="I50">
        <f t="shared" ca="1" si="7"/>
        <v>0.58212506247299556</v>
      </c>
      <c r="K50">
        <f t="shared" ca="1" si="1"/>
        <v>4.010820201485271</v>
      </c>
      <c r="L50">
        <f t="shared" ca="1" si="2"/>
        <v>4.4648107012248186</v>
      </c>
      <c r="M50">
        <f t="shared" ca="1" si="8"/>
        <v>4.4648107012248186</v>
      </c>
      <c r="O50">
        <f t="shared" ca="1" si="9"/>
        <v>0.78332955081887801</v>
      </c>
      <c r="P50">
        <f t="shared" ca="1" si="10"/>
        <v>1.2373200505584254</v>
      </c>
      <c r="Q50">
        <f t="shared" ca="1" si="11"/>
        <v>0.78332955081887801</v>
      </c>
    </row>
    <row r="51" spans="2:17" x14ac:dyDescent="0.2">
      <c r="B51">
        <f t="shared" si="12"/>
        <v>4.4000000000000004</v>
      </c>
      <c r="C51">
        <f t="shared" si="3"/>
        <v>0.58778525229247358</v>
      </c>
      <c r="D51">
        <f t="shared" ca="1" si="4"/>
        <v>0.47273953108543121</v>
      </c>
      <c r="E51" t="str">
        <f t="shared" ca="1" si="5"/>
        <v/>
      </c>
      <c r="G51">
        <f t="shared" ca="1" si="0"/>
        <v>3.884065295214343E-2</v>
      </c>
      <c r="H51">
        <f t="shared" ca="1" si="6"/>
        <v>0.62662590524461703</v>
      </c>
      <c r="I51">
        <f t="shared" ca="1" si="7"/>
        <v>0.66546655819676048</v>
      </c>
      <c r="K51">
        <f t="shared" ca="1" si="1"/>
        <v>1.4839376549197842</v>
      </c>
      <c r="L51">
        <f t="shared" ca="1" si="2"/>
        <v>2.0717229072122576</v>
      </c>
      <c r="M51">
        <f t="shared" ca="1" si="8"/>
        <v>2.0717229072122576</v>
      </c>
      <c r="O51">
        <f t="shared" ca="1" si="9"/>
        <v>0.81090924779941664</v>
      </c>
      <c r="P51">
        <f t="shared" ca="1" si="10"/>
        <v>1.3986945000918902</v>
      </c>
      <c r="Q51">
        <f t="shared" ca="1" si="11"/>
        <v>0.81090924779941664</v>
      </c>
    </row>
    <row r="52" spans="2:17" x14ac:dyDescent="0.2">
      <c r="B52">
        <f t="shared" si="12"/>
        <v>4.5</v>
      </c>
      <c r="C52">
        <f t="shared" si="3"/>
        <v>0.70710678118654735</v>
      </c>
      <c r="D52">
        <f t="shared" ca="1" si="4"/>
        <v>0.66214954230520262</v>
      </c>
      <c r="E52">
        <f t="shared" ca="1" si="5"/>
        <v>0.70710678118654735</v>
      </c>
      <c r="G52">
        <f t="shared" ca="1" si="0"/>
        <v>3.4683117411528533E-2</v>
      </c>
      <c r="H52">
        <f t="shared" ca="1" si="6"/>
        <v>0.74178989859807587</v>
      </c>
      <c r="I52">
        <f t="shared" ca="1" si="7"/>
        <v>0.77647301600960439</v>
      </c>
      <c r="K52">
        <f t="shared" ca="1" si="1"/>
        <v>3.385746467105426</v>
      </c>
      <c r="L52">
        <f t="shared" ca="1" si="2"/>
        <v>4.0928532482919735</v>
      </c>
      <c r="M52">
        <f t="shared" ca="1" si="8"/>
        <v>4.0928532482919735</v>
      </c>
      <c r="O52">
        <f t="shared" ca="1" si="9"/>
        <v>0.57074051239182544</v>
      </c>
      <c r="P52">
        <f t="shared" ca="1" si="10"/>
        <v>1.2778472935783727</v>
      </c>
      <c r="Q52">
        <f t="shared" ca="1" si="11"/>
        <v>1.2778472935783727</v>
      </c>
    </row>
    <row r="53" spans="2:17" x14ac:dyDescent="0.2">
      <c r="B53">
        <f t="shared" si="12"/>
        <v>4.5999999999999996</v>
      </c>
      <c r="C53">
        <f t="shared" si="3"/>
        <v>0.80901699437494679</v>
      </c>
      <c r="D53">
        <f t="shared" ca="1" si="4"/>
        <v>0.38112303649221624</v>
      </c>
      <c r="E53" t="str">
        <f t="shared" ca="1" si="5"/>
        <v/>
      </c>
      <c r="G53">
        <f t="shared" ca="1" si="0"/>
        <v>2.6428393974069044E-3</v>
      </c>
      <c r="H53">
        <f t="shared" ca="1" si="6"/>
        <v>0.81165983377235373</v>
      </c>
      <c r="I53">
        <f t="shared" ca="1" si="7"/>
        <v>0.81430267316976068</v>
      </c>
      <c r="K53">
        <f t="shared" ca="1" si="1"/>
        <v>3.14107743868332</v>
      </c>
      <c r="L53">
        <f t="shared" ca="1" si="2"/>
        <v>3.9500944330582666</v>
      </c>
      <c r="M53">
        <f t="shared" ca="1" si="8"/>
        <v>3.9500944330582666</v>
      </c>
      <c r="O53">
        <f t="shared" ca="1" si="9"/>
        <v>0.68742507671406106</v>
      </c>
      <c r="P53">
        <f t="shared" ca="1" si="10"/>
        <v>1.4964420710890078</v>
      </c>
      <c r="Q53">
        <f t="shared" ca="1" si="11"/>
        <v>0.68742507671406106</v>
      </c>
    </row>
    <row r="54" spans="2:17" x14ac:dyDescent="0.2">
      <c r="B54">
        <f t="shared" si="12"/>
        <v>4.6999999999999993</v>
      </c>
      <c r="C54">
        <f t="shared" si="3"/>
        <v>0.89100652418836734</v>
      </c>
      <c r="D54">
        <f t="shared" ca="1" si="4"/>
        <v>0.8728328860625858</v>
      </c>
      <c r="E54">
        <f t="shared" ca="1" si="5"/>
        <v>0.89100652418836734</v>
      </c>
      <c r="G54">
        <f t="shared" ca="1" si="0"/>
        <v>9.2751947239267135E-2</v>
      </c>
      <c r="H54">
        <f t="shared" ca="1" si="6"/>
        <v>0.98375847142763451</v>
      </c>
      <c r="I54">
        <f t="shared" ca="1" si="7"/>
        <v>1.0765104186669017</v>
      </c>
      <c r="K54">
        <f t="shared" ca="1" si="1"/>
        <v>3.103890646271136</v>
      </c>
      <c r="L54">
        <f t="shared" ca="1" si="2"/>
        <v>3.9948971704595033</v>
      </c>
      <c r="M54">
        <f t="shared" ca="1" si="8"/>
        <v>3.9948971704595033</v>
      </c>
      <c r="O54">
        <f t="shared" ca="1" si="9"/>
        <v>0.32733352798035431</v>
      </c>
      <c r="P54">
        <f t="shared" ca="1" si="10"/>
        <v>1.2183400521687218</v>
      </c>
      <c r="Q54">
        <f t="shared" ca="1" si="11"/>
        <v>1.2183400521687218</v>
      </c>
    </row>
    <row r="55" spans="2:17" x14ac:dyDescent="0.2">
      <c r="B55">
        <f t="shared" si="12"/>
        <v>4.7999999999999989</v>
      </c>
      <c r="C55">
        <f t="shared" si="3"/>
        <v>0.95105651629515298</v>
      </c>
      <c r="D55">
        <f t="shared" ca="1" si="4"/>
        <v>0.90875740290214524</v>
      </c>
      <c r="E55">
        <f t="shared" ca="1" si="5"/>
        <v>0.95105651629515298</v>
      </c>
      <c r="G55">
        <f t="shared" ca="1" si="0"/>
        <v>4.988045227460796E-2</v>
      </c>
      <c r="H55">
        <f t="shared" ca="1" si="6"/>
        <v>1.0009369685697609</v>
      </c>
      <c r="I55">
        <f t="shared" ca="1" si="7"/>
        <v>1.0508174208443688</v>
      </c>
      <c r="K55">
        <f t="shared" ca="1" si="1"/>
        <v>2.3230441974441254</v>
      </c>
      <c r="L55">
        <f t="shared" ca="1" si="2"/>
        <v>3.2741007137392781</v>
      </c>
      <c r="M55">
        <f t="shared" ca="1" si="8"/>
        <v>3.2741007137392781</v>
      </c>
      <c r="O55">
        <f t="shared" ca="1" si="9"/>
        <v>0.81587410605775179</v>
      </c>
      <c r="P55">
        <f t="shared" ca="1" si="10"/>
        <v>1.7669306223529047</v>
      </c>
      <c r="Q55">
        <f t="shared" ca="1" si="11"/>
        <v>1.7669306223529047</v>
      </c>
    </row>
    <row r="56" spans="2:17" x14ac:dyDescent="0.2">
      <c r="B56">
        <f t="shared" si="12"/>
        <v>4.8999999999999986</v>
      </c>
      <c r="C56">
        <f t="shared" si="3"/>
        <v>0.98768834059513722</v>
      </c>
      <c r="D56">
        <f t="shared" ca="1" si="4"/>
        <v>0.92525260200575887</v>
      </c>
      <c r="E56">
        <f t="shared" ca="1" si="5"/>
        <v>0.98768834059513722</v>
      </c>
      <c r="G56">
        <f t="shared" ca="1" si="0"/>
        <v>5.9635642559198426E-2</v>
      </c>
      <c r="H56">
        <f t="shared" ca="1" si="6"/>
        <v>1.0473239831543357</v>
      </c>
      <c r="I56">
        <f t="shared" ca="1" si="7"/>
        <v>1.1069596257135341</v>
      </c>
      <c r="K56">
        <f t="shared" ca="1" si="1"/>
        <v>0.44160645594240988</v>
      </c>
      <c r="L56">
        <f t="shared" ca="1" si="2"/>
        <v>1.4292947965375471</v>
      </c>
      <c r="M56">
        <f t="shared" ca="1" si="8"/>
        <v>1.4292947965375471</v>
      </c>
      <c r="O56">
        <f t="shared" ca="1" si="9"/>
        <v>1.2686330639296473E-2</v>
      </c>
      <c r="P56">
        <f t="shared" ca="1" si="10"/>
        <v>1.0003746712344337</v>
      </c>
      <c r="Q56">
        <f t="shared" ca="1" si="11"/>
        <v>1.0003746712344337</v>
      </c>
    </row>
    <row r="57" spans="2:17" x14ac:dyDescent="0.2">
      <c r="B57">
        <f t="shared" si="12"/>
        <v>4.9999999999999982</v>
      </c>
      <c r="C57">
        <f t="shared" si="3"/>
        <v>1</v>
      </c>
      <c r="D57">
        <f t="shared" ca="1" si="4"/>
        <v>3.4178018791784393E-2</v>
      </c>
      <c r="E57" t="str">
        <f t="shared" ca="1" si="5"/>
        <v/>
      </c>
      <c r="G57">
        <f t="shared" ca="1" si="0"/>
        <v>8.1061279838932576E-2</v>
      </c>
      <c r="H57">
        <f t="shared" ca="1" si="6"/>
        <v>1.0810612798389325</v>
      </c>
      <c r="I57">
        <f t="shared" ca="1" si="7"/>
        <v>1.162122559677865</v>
      </c>
      <c r="K57">
        <f t="shared" ca="1" si="1"/>
        <v>4.3337081300673175</v>
      </c>
      <c r="L57">
        <f t="shared" ca="1" si="2"/>
        <v>5.3337081300673175</v>
      </c>
      <c r="M57">
        <f t="shared" ca="1" si="8"/>
        <v>5.3337081300673175</v>
      </c>
      <c r="O57">
        <f t="shared" ca="1" si="9"/>
        <v>0.71345687296818905</v>
      </c>
      <c r="P57">
        <f t="shared" ca="1" si="10"/>
        <v>1.7134568729681892</v>
      </c>
      <c r="Q57">
        <f t="shared" ca="1" si="11"/>
        <v>0.71345687296818905</v>
      </c>
    </row>
    <row r="58" spans="2:17" x14ac:dyDescent="0.2">
      <c r="B58">
        <f t="shared" si="12"/>
        <v>5.0999999999999979</v>
      </c>
      <c r="C58">
        <f t="shared" si="3"/>
        <v>0.98768834059513821</v>
      </c>
      <c r="D58">
        <f t="shared" ca="1" si="4"/>
        <v>0.27564269627257576</v>
      </c>
      <c r="E58" t="str">
        <f t="shared" ca="1" si="5"/>
        <v/>
      </c>
      <c r="G58">
        <f t="shared" ca="1" si="0"/>
        <v>6.0962726748079656E-2</v>
      </c>
      <c r="H58">
        <f t="shared" ca="1" si="6"/>
        <v>1.0486510673432179</v>
      </c>
      <c r="I58">
        <f t="shared" ca="1" si="7"/>
        <v>1.1096137940912976</v>
      </c>
      <c r="K58">
        <f t="shared" ca="1" si="1"/>
        <v>0.1540276067625862</v>
      </c>
      <c r="L58">
        <f t="shared" ca="1" si="2"/>
        <v>1.1417159473577243</v>
      </c>
      <c r="M58">
        <f t="shared" ca="1" si="8"/>
        <v>1.1417159473577243</v>
      </c>
      <c r="O58">
        <f t="shared" ca="1" si="9"/>
        <v>0.39361033232542419</v>
      </c>
      <c r="P58">
        <f t="shared" ca="1" si="10"/>
        <v>1.3812986729205625</v>
      </c>
      <c r="Q58">
        <f t="shared" ca="1" si="11"/>
        <v>0.39361033232542419</v>
      </c>
    </row>
    <row r="59" spans="2:17" x14ac:dyDescent="0.2">
      <c r="B59">
        <f t="shared" si="12"/>
        <v>5.1999999999999975</v>
      </c>
      <c r="C59">
        <f t="shared" si="3"/>
        <v>0.95105651629515475</v>
      </c>
      <c r="D59">
        <f t="shared" ca="1" si="4"/>
        <v>0.39570793269990312</v>
      </c>
      <c r="E59" t="str">
        <f t="shared" ca="1" si="5"/>
        <v/>
      </c>
      <c r="G59">
        <f t="shared" ca="1" si="0"/>
        <v>3.970438246600333E-2</v>
      </c>
      <c r="H59">
        <f t="shared" ca="1" si="6"/>
        <v>0.99076089876115803</v>
      </c>
      <c r="I59">
        <f t="shared" ca="1" si="7"/>
        <v>1.0304652812271613</v>
      </c>
      <c r="K59">
        <f t="shared" ca="1" si="1"/>
        <v>4.7088418818344939</v>
      </c>
      <c r="L59">
        <f t="shared" ca="1" si="2"/>
        <v>5.6598983981296485</v>
      </c>
      <c r="M59">
        <f t="shared" ca="1" si="8"/>
        <v>5.6598983981296485</v>
      </c>
      <c r="O59">
        <f t="shared" ca="1" si="9"/>
        <v>0.63876824798476139</v>
      </c>
      <c r="P59">
        <f t="shared" ca="1" si="10"/>
        <v>1.5898247642799161</v>
      </c>
      <c r="Q59">
        <f t="shared" ca="1" si="11"/>
        <v>0.63876824798476139</v>
      </c>
    </row>
    <row r="60" spans="2:17" x14ac:dyDescent="0.2">
      <c r="B60">
        <f t="shared" si="12"/>
        <v>5.2999999999999972</v>
      </c>
      <c r="C60">
        <f t="shared" si="3"/>
        <v>0.89100652418837001</v>
      </c>
      <c r="D60">
        <f t="shared" ca="1" si="4"/>
        <v>8.4527360303165988E-4</v>
      </c>
      <c r="E60" t="str">
        <f t="shared" ca="1" si="5"/>
        <v/>
      </c>
      <c r="G60">
        <f t="shared" ca="1" si="0"/>
        <v>8.6037331316698717E-2</v>
      </c>
      <c r="H60">
        <f t="shared" ca="1" si="6"/>
        <v>0.97704385550506867</v>
      </c>
      <c r="I60">
        <f t="shared" ca="1" si="7"/>
        <v>1.0630811868217673</v>
      </c>
      <c r="K60">
        <f t="shared" ca="1" si="1"/>
        <v>3.8506328701808172</v>
      </c>
      <c r="L60">
        <f t="shared" ca="1" si="2"/>
        <v>4.7416393943691872</v>
      </c>
      <c r="M60">
        <f t="shared" ca="1" si="8"/>
        <v>4.7416393943691872</v>
      </c>
      <c r="O60">
        <f t="shared" ca="1" si="9"/>
        <v>0.66968806209186338</v>
      </c>
      <c r="P60">
        <f t="shared" ca="1" si="10"/>
        <v>1.5606945862802335</v>
      </c>
      <c r="Q60">
        <f t="shared" ca="1" si="11"/>
        <v>0.66968806209186338</v>
      </c>
    </row>
    <row r="61" spans="2:17" x14ac:dyDescent="0.2">
      <c r="B61">
        <f t="shared" si="12"/>
        <v>5.3999999999999968</v>
      </c>
      <c r="C61">
        <f t="shared" si="3"/>
        <v>0.80901699437495078</v>
      </c>
      <c r="D61">
        <f t="shared" ca="1" si="4"/>
        <v>0.37941854004676001</v>
      </c>
      <c r="E61" t="str">
        <f t="shared" ca="1" si="5"/>
        <v/>
      </c>
      <c r="G61">
        <f t="shared" ca="1" si="0"/>
        <v>5.1985307591383867E-2</v>
      </c>
      <c r="H61">
        <f t="shared" ca="1" si="6"/>
        <v>0.86100230196633465</v>
      </c>
      <c r="I61">
        <f t="shared" ca="1" si="7"/>
        <v>0.91298760955771852</v>
      </c>
      <c r="K61">
        <f t="shared" ca="1" si="1"/>
        <v>1.2323444292681185</v>
      </c>
      <c r="L61">
        <f t="shared" ca="1" si="2"/>
        <v>2.0413614236430693</v>
      </c>
      <c r="M61">
        <f t="shared" ca="1" si="8"/>
        <v>2.0413614236430693</v>
      </c>
      <c r="O61">
        <f t="shared" ca="1" si="9"/>
        <v>0.1356885032676195</v>
      </c>
      <c r="P61">
        <f t="shared" ca="1" si="10"/>
        <v>0.94470549764257028</v>
      </c>
      <c r="Q61">
        <f t="shared" ca="1" si="11"/>
        <v>0.1356885032676195</v>
      </c>
    </row>
    <row r="62" spans="2:17" x14ac:dyDescent="0.2">
      <c r="B62">
        <f t="shared" si="12"/>
        <v>5.4999999999999964</v>
      </c>
      <c r="C62">
        <f t="shared" si="3"/>
        <v>0.70710678118655212</v>
      </c>
      <c r="D62">
        <f t="shared" ca="1" si="4"/>
        <v>0.93272803160352169</v>
      </c>
      <c r="E62">
        <f t="shared" ca="1" si="5"/>
        <v>0.70710678118655212</v>
      </c>
      <c r="G62">
        <f t="shared" ca="1" si="0"/>
        <v>6.2547367985737443E-2</v>
      </c>
      <c r="H62">
        <f t="shared" ca="1" si="6"/>
        <v>0.76965414917228958</v>
      </c>
      <c r="I62">
        <f t="shared" ca="1" si="7"/>
        <v>0.83220151715802704</v>
      </c>
      <c r="K62">
        <f t="shared" ca="1" si="1"/>
        <v>4.5722916385909489</v>
      </c>
      <c r="L62">
        <f t="shared" ca="1" si="2"/>
        <v>5.2793984197775012</v>
      </c>
      <c r="M62">
        <f t="shared" ca="1" si="8"/>
        <v>5.2793984197775012</v>
      </c>
      <c r="O62">
        <f t="shared" ca="1" si="9"/>
        <v>0.94231811797703458</v>
      </c>
      <c r="P62">
        <f t="shared" ca="1" si="10"/>
        <v>1.6494248991635867</v>
      </c>
      <c r="Q62">
        <f t="shared" ca="1" si="11"/>
        <v>1.6494248991635867</v>
      </c>
    </row>
    <row r="63" spans="2:17" x14ac:dyDescent="0.2">
      <c r="B63">
        <f t="shared" si="12"/>
        <v>5.5999999999999961</v>
      </c>
      <c r="C63">
        <f t="shared" si="3"/>
        <v>0.58778525229247769</v>
      </c>
      <c r="D63">
        <f t="shared" ca="1" si="4"/>
        <v>0.68605293426402336</v>
      </c>
      <c r="E63">
        <f t="shared" ca="1" si="5"/>
        <v>0.58778525229247769</v>
      </c>
      <c r="G63">
        <f t="shared" ca="1" si="0"/>
        <v>9.262496843165198E-2</v>
      </c>
      <c r="H63">
        <f t="shared" ca="1" si="6"/>
        <v>0.68041022072412971</v>
      </c>
      <c r="I63">
        <f t="shared" ca="1" si="7"/>
        <v>0.77303518915578173</v>
      </c>
      <c r="K63">
        <f t="shared" ca="1" si="1"/>
        <v>0.72341960634467961</v>
      </c>
      <c r="L63">
        <f t="shared" ca="1" si="2"/>
        <v>1.3112048586371574</v>
      </c>
      <c r="M63">
        <f t="shared" ca="1" si="8"/>
        <v>1.3112048586371574</v>
      </c>
      <c r="O63">
        <f t="shared" ca="1" si="9"/>
        <v>0.79921665651940765</v>
      </c>
      <c r="P63">
        <f t="shared" ca="1" si="10"/>
        <v>1.3870019088118855</v>
      </c>
      <c r="Q63">
        <f t="shared" ca="1" si="11"/>
        <v>1.3870019088118855</v>
      </c>
    </row>
    <row r="64" spans="2:17" x14ac:dyDescent="0.2">
      <c r="B64">
        <f t="shared" si="12"/>
        <v>5.6999999999999957</v>
      </c>
      <c r="C64">
        <f t="shared" si="3"/>
        <v>0.45399049973955263</v>
      </c>
      <c r="D64">
        <f t="shared" ca="1" si="4"/>
        <v>0.45461566261991626</v>
      </c>
      <c r="E64" t="str">
        <f t="shared" ca="1" si="5"/>
        <v/>
      </c>
      <c r="G64">
        <f t="shared" ca="1" si="0"/>
        <v>2.3730210138436604E-2</v>
      </c>
      <c r="H64">
        <f t="shared" ca="1" si="6"/>
        <v>0.47772070987798926</v>
      </c>
      <c r="I64">
        <f t="shared" ca="1" si="7"/>
        <v>0.50145092001642588</v>
      </c>
      <c r="K64">
        <f t="shared" ca="1" si="1"/>
        <v>3.7223160935013082</v>
      </c>
      <c r="L64">
        <f t="shared" ca="1" si="2"/>
        <v>4.1763065932408612</v>
      </c>
      <c r="M64">
        <f t="shared" ca="1" si="8"/>
        <v>4.1763065932408612</v>
      </c>
      <c r="O64">
        <f t="shared" ca="1" si="9"/>
        <v>0.55455156631480185</v>
      </c>
      <c r="P64">
        <f t="shared" ca="1" si="10"/>
        <v>1.0085420660543545</v>
      </c>
      <c r="Q64">
        <f t="shared" ca="1" si="11"/>
        <v>0.55455156631480185</v>
      </c>
    </row>
    <row r="65" spans="2:17" x14ac:dyDescent="0.2">
      <c r="B65">
        <f t="shared" si="12"/>
        <v>5.7999999999999954</v>
      </c>
      <c r="C65">
        <f t="shared" si="3"/>
        <v>0.3090169943749545</v>
      </c>
      <c r="D65">
        <f t="shared" ca="1" si="4"/>
        <v>0.91657722640528749</v>
      </c>
      <c r="E65">
        <f t="shared" ca="1" si="5"/>
        <v>0.3090169943749545</v>
      </c>
      <c r="G65">
        <f t="shared" ca="1" si="0"/>
        <v>8.9632309675051799E-2</v>
      </c>
      <c r="H65">
        <f t="shared" ca="1" si="6"/>
        <v>0.39864930405000631</v>
      </c>
      <c r="I65">
        <f t="shared" ca="1" si="7"/>
        <v>0.48828161372505813</v>
      </c>
      <c r="K65">
        <f t="shared" ca="1" si="1"/>
        <v>2.8619528854323169</v>
      </c>
      <c r="L65">
        <f t="shared" ca="1" si="2"/>
        <v>3.1709698798072714</v>
      </c>
      <c r="M65">
        <f t="shared" ca="1" si="8"/>
        <v>3.1709698798072714</v>
      </c>
      <c r="O65">
        <f t="shared" ca="1" si="9"/>
        <v>0.76495779335316072</v>
      </c>
      <c r="P65">
        <f t="shared" ca="1" si="10"/>
        <v>1.0739747877281152</v>
      </c>
      <c r="Q65">
        <f t="shared" ca="1" si="11"/>
        <v>1.0739747877281152</v>
      </c>
    </row>
    <row r="66" spans="2:17" x14ac:dyDescent="0.2">
      <c r="B66">
        <f t="shared" si="12"/>
        <v>5.899999999999995</v>
      </c>
      <c r="C66">
        <f t="shared" si="3"/>
        <v>0.15643446504023911</v>
      </c>
      <c r="D66">
        <f t="shared" ca="1" si="4"/>
        <v>0.46973459018011288</v>
      </c>
      <c r="E66" t="str">
        <f t="shared" ca="1" si="5"/>
        <v/>
      </c>
      <c r="G66">
        <f t="shared" ca="1" si="0"/>
        <v>3.711331150563401E-2</v>
      </c>
      <c r="H66">
        <f t="shared" ca="1" si="6"/>
        <v>0.19354777654587313</v>
      </c>
      <c r="I66">
        <f t="shared" ca="1" si="7"/>
        <v>0.23066108805150715</v>
      </c>
      <c r="K66">
        <f t="shared" ca="1" si="1"/>
        <v>0.74634115573654736</v>
      </c>
      <c r="L66">
        <f t="shared" ca="1" si="2"/>
        <v>0.90277562077678652</v>
      </c>
      <c r="M66">
        <f t="shared" ca="1" si="8"/>
        <v>0.90277562077678652</v>
      </c>
      <c r="O66">
        <f t="shared" ca="1" si="9"/>
        <v>0.25165812392306575</v>
      </c>
      <c r="P66">
        <f t="shared" ca="1" si="10"/>
        <v>0.40809258896330486</v>
      </c>
      <c r="Q66">
        <f t="shared" ca="1" si="11"/>
        <v>0.25165812392306575</v>
      </c>
    </row>
    <row r="67" spans="2:17" x14ac:dyDescent="0.2">
      <c r="B67">
        <f t="shared" si="12"/>
        <v>5.9999999999999947</v>
      </c>
      <c r="C67">
        <f t="shared" si="3"/>
        <v>9.2493287334738383E-15</v>
      </c>
      <c r="D67">
        <f t="shared" ca="1" si="4"/>
        <v>0.22784859517653877</v>
      </c>
      <c r="E67" t="str">
        <f t="shared" ca="1" si="5"/>
        <v/>
      </c>
      <c r="G67">
        <f t="shared" ca="1" si="0"/>
        <v>9.6339685078807163E-2</v>
      </c>
      <c r="H67">
        <f t="shared" ca="1" si="6"/>
        <v>9.6339685078816406E-2</v>
      </c>
      <c r="I67">
        <f t="shared" ca="1" si="7"/>
        <v>0.19267937015762357</v>
      </c>
      <c r="K67">
        <f t="shared" ca="1" si="1"/>
        <v>4.1182437556062208</v>
      </c>
      <c r="L67">
        <f t="shared" ca="1" si="2"/>
        <v>4.1182437556062297</v>
      </c>
      <c r="M67">
        <f t="shared" ca="1" si="8"/>
        <v>4.1182437556062297</v>
      </c>
      <c r="O67">
        <f t="shared" ca="1" si="9"/>
        <v>0.30436157748727666</v>
      </c>
      <c r="P67">
        <f t="shared" ca="1" si="10"/>
        <v>0.30436157748728593</v>
      </c>
      <c r="Q67">
        <f t="shared" ca="1" si="11"/>
        <v>0.30436157748727666</v>
      </c>
    </row>
    <row r="68" spans="2:17" x14ac:dyDescent="0.2">
      <c r="B68">
        <f t="shared" si="12"/>
        <v>6.0999999999999943</v>
      </c>
      <c r="C68">
        <f t="shared" si="3"/>
        <v>-0.15643446504022085</v>
      </c>
      <c r="D68">
        <f t="shared" ca="1" si="4"/>
        <v>0.80842723510750036</v>
      </c>
      <c r="E68">
        <f t="shared" ca="1" si="5"/>
        <v>-0.15643446504022085</v>
      </c>
      <c r="G68">
        <f t="shared" ca="1" si="0"/>
        <v>5.6553729430015222E-2</v>
      </c>
      <c r="H68">
        <f t="shared" ca="1" si="6"/>
        <v>-9.9880735610205634E-2</v>
      </c>
      <c r="I68">
        <f t="shared" ca="1" si="7"/>
        <v>-4.3327006180190412E-2</v>
      </c>
      <c r="K68">
        <f t="shared" ca="1" si="1"/>
        <v>0.83790390479273336</v>
      </c>
      <c r="L68">
        <f t="shared" ca="1" si="2"/>
        <v>0.68146943975251251</v>
      </c>
      <c r="M68">
        <f t="shared" ca="1" si="8"/>
        <v>0.68146943975251251</v>
      </c>
      <c r="O68">
        <f t="shared" ca="1" si="9"/>
        <v>0.77252903096003067</v>
      </c>
      <c r="P68">
        <f t="shared" ca="1" si="10"/>
        <v>0.61609456591980982</v>
      </c>
      <c r="Q68">
        <f t="shared" ca="1" si="11"/>
        <v>0.61609456591980982</v>
      </c>
    </row>
    <row r="69" spans="2:17" x14ac:dyDescent="0.2">
      <c r="B69">
        <f t="shared" si="12"/>
        <v>6.199999999999994</v>
      </c>
      <c r="C69">
        <f t="shared" si="3"/>
        <v>-0.30901699437493862</v>
      </c>
      <c r="D69">
        <f t="shared" ca="1" si="4"/>
        <v>0.8241103668962263</v>
      </c>
      <c r="E69">
        <f t="shared" ca="1" si="5"/>
        <v>-0.30901699437493862</v>
      </c>
      <c r="G69">
        <f t="shared" ca="1" si="0"/>
        <v>9.1385773452684546E-2</v>
      </c>
      <c r="H69">
        <f t="shared" ca="1" si="6"/>
        <v>-0.21763122092225407</v>
      </c>
      <c r="I69">
        <f t="shared" ca="1" si="7"/>
        <v>-0.12624544746956951</v>
      </c>
      <c r="K69">
        <f t="shared" ca="1" si="1"/>
        <v>3.3096540140796478</v>
      </c>
      <c r="L69">
        <f t="shared" ca="1" si="2"/>
        <v>3.0006370197047092</v>
      </c>
      <c r="M69">
        <f t="shared" ca="1" si="8"/>
        <v>3.0006370197047092</v>
      </c>
      <c r="O69">
        <f t="shared" ca="1" si="9"/>
        <v>0.210632746193403</v>
      </c>
      <c r="P69">
        <f t="shared" ca="1" si="10"/>
        <v>-9.8384248181535627E-2</v>
      </c>
      <c r="Q69">
        <f t="shared" ca="1" si="11"/>
        <v>-9.8384248181535627E-2</v>
      </c>
    </row>
    <row r="70" spans="2:17" x14ac:dyDescent="0.2">
      <c r="B70">
        <f t="shared" si="12"/>
        <v>6.2999999999999936</v>
      </c>
      <c r="C70">
        <f t="shared" si="3"/>
        <v>-0.45399049973953776</v>
      </c>
      <c r="D70">
        <f t="shared" ca="1" si="4"/>
        <v>0.77497636536440417</v>
      </c>
      <c r="E70">
        <f t="shared" ca="1" si="5"/>
        <v>-0.45399049973953776</v>
      </c>
      <c r="G70">
        <f t="shared" ca="1" si="0"/>
        <v>4.6881873009376775E-2</v>
      </c>
      <c r="H70">
        <f t="shared" ca="1" si="6"/>
        <v>-0.40710862673016096</v>
      </c>
      <c r="I70">
        <f t="shared" ca="1" si="7"/>
        <v>-0.36022675372078417</v>
      </c>
      <c r="K70">
        <f t="shared" ca="1" si="1"/>
        <v>1.1158995606345501</v>
      </c>
      <c r="L70">
        <f t="shared" ca="1" si="2"/>
        <v>0.66190906089501234</v>
      </c>
      <c r="M70">
        <f t="shared" ca="1" si="8"/>
        <v>0.66190906089501234</v>
      </c>
      <c r="O70">
        <f t="shared" ca="1" si="9"/>
        <v>0.35658813914287646</v>
      </c>
      <c r="P70">
        <f t="shared" ca="1" si="10"/>
        <v>-9.7402360596661297E-2</v>
      </c>
      <c r="Q70">
        <f t="shared" ca="1" si="11"/>
        <v>-9.7402360596661297E-2</v>
      </c>
    </row>
    <row r="71" spans="2:17" x14ac:dyDescent="0.2">
      <c r="B71">
        <f t="shared" si="12"/>
        <v>6.3999999999999932</v>
      </c>
      <c r="C71">
        <f t="shared" si="3"/>
        <v>-0.58778525229246414</v>
      </c>
      <c r="D71">
        <f t="shared" ca="1" si="4"/>
        <v>0.72029858080818221</v>
      </c>
      <c r="E71">
        <f t="shared" ca="1" si="5"/>
        <v>-0.58778525229246414</v>
      </c>
      <c r="G71">
        <f t="shared" ref="G71:G134" ca="1" si="13">$G$5*RAND()</f>
        <v>8.0715031406332349E-2</v>
      </c>
      <c r="H71">
        <f t="shared" ca="1" si="6"/>
        <v>-0.50707022088613174</v>
      </c>
      <c r="I71">
        <f t="shared" ca="1" si="7"/>
        <v>-0.42635518947979939</v>
      </c>
      <c r="K71">
        <f t="shared" ref="K71:K134" ca="1" si="14">$K$5*RAND()</f>
        <v>4.9719099658341959</v>
      </c>
      <c r="L71">
        <f t="shared" ref="L71:L134" ca="1" si="15">C71+K71</f>
        <v>4.3841247135417314</v>
      </c>
      <c r="M71">
        <f t="shared" ca="1" si="8"/>
        <v>4.3841247135417314</v>
      </c>
      <c r="O71">
        <f t="shared" ca="1" si="9"/>
        <v>0.37243620550218215</v>
      </c>
      <c r="P71">
        <f t="shared" ca="1" si="10"/>
        <v>-0.21534904679028199</v>
      </c>
      <c r="Q71">
        <f t="shared" ca="1" si="11"/>
        <v>-0.21534904679028199</v>
      </c>
    </row>
    <row r="72" spans="2:17" x14ac:dyDescent="0.2">
      <c r="B72">
        <f t="shared" si="12"/>
        <v>6.4999999999999929</v>
      </c>
      <c r="C72">
        <f t="shared" ref="C72:C135" si="16">$B$3*SIN(2*PI()*B72/$B$4)</f>
        <v>-0.70710678118653902</v>
      </c>
      <c r="D72">
        <f t="shared" ref="D72:D135" ca="1" si="17">RAND()</f>
        <v>1.3454912061644952E-2</v>
      </c>
      <c r="E72" t="str">
        <f t="shared" ref="E72:E135" ca="1" si="18">IF(D72&gt;0.5,C72,"")</f>
        <v/>
      </c>
      <c r="G72">
        <f t="shared" ca="1" si="13"/>
        <v>3.9828710605712261E-2</v>
      </c>
      <c r="H72">
        <f t="shared" ref="H72:H135" ca="1" si="19">C72+G72</f>
        <v>-0.66727807058082678</v>
      </c>
      <c r="I72">
        <f t="shared" ref="I72:I135" ca="1" si="20">G72+IF(D72&gt;$I$5,H72,0)</f>
        <v>-0.62744935997511453</v>
      </c>
      <c r="K72">
        <f t="shared" ca="1" si="14"/>
        <v>2.1035993019580754</v>
      </c>
      <c r="L72">
        <f t="shared" ca="1" si="15"/>
        <v>1.3964925207715364</v>
      </c>
      <c r="M72">
        <f t="shared" ref="M72:M135" ca="1" si="21">K72+IF(D72&gt;$L$5,C72,0)</f>
        <v>1.3964925207715364</v>
      </c>
      <c r="O72">
        <f t="shared" ref="O72:O135" ca="1" si="22">$O$5*RAND()</f>
        <v>0.95671454125701549</v>
      </c>
      <c r="P72">
        <f t="shared" ref="P72:P135" ca="1" si="23">C72+O72</f>
        <v>0.24960776007047647</v>
      </c>
      <c r="Q72">
        <f t="shared" ref="Q72:Q135" ca="1" si="24">O72+IF(D72&gt;$Q$5,C72,0)</f>
        <v>0.95671454125701549</v>
      </c>
    </row>
    <row r="73" spans="2:17" x14ac:dyDescent="0.2">
      <c r="B73">
        <f t="shared" si="12"/>
        <v>6.5999999999999925</v>
      </c>
      <c r="C73">
        <f t="shared" si="16"/>
        <v>-0.8090169943749399</v>
      </c>
      <c r="D73">
        <f t="shared" ca="1" si="17"/>
        <v>0.25665768724090354</v>
      </c>
      <c r="E73" t="str">
        <f t="shared" ca="1" si="18"/>
        <v/>
      </c>
      <c r="G73">
        <f t="shared" ca="1" si="13"/>
        <v>2.9086701738103484E-2</v>
      </c>
      <c r="H73">
        <f t="shared" ca="1" si="19"/>
        <v>-0.77993029263683644</v>
      </c>
      <c r="I73">
        <f t="shared" ca="1" si="20"/>
        <v>-0.75084359089873298</v>
      </c>
      <c r="K73">
        <f t="shared" ca="1" si="14"/>
        <v>3.9841026458774893</v>
      </c>
      <c r="L73">
        <f t="shared" ca="1" si="15"/>
        <v>3.1750856515025494</v>
      </c>
      <c r="M73">
        <f t="shared" ca="1" si="21"/>
        <v>3.1750856515025494</v>
      </c>
      <c r="O73">
        <f t="shared" ca="1" si="22"/>
        <v>2.441684372821129E-2</v>
      </c>
      <c r="P73">
        <f t="shared" ca="1" si="23"/>
        <v>-0.78460015064672861</v>
      </c>
      <c r="Q73">
        <f t="shared" ca="1" si="24"/>
        <v>2.441684372821129E-2</v>
      </c>
    </row>
    <row r="74" spans="2:17" x14ac:dyDescent="0.2">
      <c r="B74">
        <f t="shared" ref="B74:B137" si="25">B73+$B$5</f>
        <v>6.6999999999999922</v>
      </c>
      <c r="C74">
        <f t="shared" si="16"/>
        <v>-0.89100652418836246</v>
      </c>
      <c r="D74">
        <f t="shared" ca="1" si="17"/>
        <v>0.32958858747116648</v>
      </c>
      <c r="E74" t="str">
        <f t="shared" ca="1" si="18"/>
        <v/>
      </c>
      <c r="G74">
        <f t="shared" ca="1" si="13"/>
        <v>4.8653189573092885E-2</v>
      </c>
      <c r="H74">
        <f t="shared" ca="1" si="19"/>
        <v>-0.84235333461526962</v>
      </c>
      <c r="I74">
        <f t="shared" ca="1" si="20"/>
        <v>-0.79370014504217679</v>
      </c>
      <c r="K74">
        <f t="shared" ca="1" si="14"/>
        <v>2.2269436165935379</v>
      </c>
      <c r="L74">
        <f t="shared" ca="1" si="15"/>
        <v>1.3359370924051754</v>
      </c>
      <c r="M74">
        <f t="shared" ca="1" si="21"/>
        <v>1.3359370924051754</v>
      </c>
      <c r="O74">
        <f t="shared" ca="1" si="22"/>
        <v>0.78522942595998968</v>
      </c>
      <c r="P74">
        <f t="shared" ca="1" si="23"/>
        <v>-0.10577709822837278</v>
      </c>
      <c r="Q74">
        <f t="shared" ca="1" si="24"/>
        <v>0.78522942595998968</v>
      </c>
    </row>
    <row r="75" spans="2:17" x14ac:dyDescent="0.2">
      <c r="B75">
        <f t="shared" si="25"/>
        <v>6.7999999999999918</v>
      </c>
      <c r="C75">
        <f t="shared" si="16"/>
        <v>-0.95105651629514965</v>
      </c>
      <c r="D75">
        <f t="shared" ca="1" si="17"/>
        <v>0.25607027786930903</v>
      </c>
      <c r="E75" t="str">
        <f t="shared" ca="1" si="18"/>
        <v/>
      </c>
      <c r="G75">
        <f t="shared" ca="1" si="13"/>
        <v>9.3329400267606402E-2</v>
      </c>
      <c r="H75">
        <f t="shared" ca="1" si="19"/>
        <v>-0.85772711602754326</v>
      </c>
      <c r="I75">
        <f t="shared" ca="1" si="20"/>
        <v>-0.76439771575993687</v>
      </c>
      <c r="K75">
        <f t="shared" ca="1" si="14"/>
        <v>4.7227049263703451</v>
      </c>
      <c r="L75">
        <f t="shared" ca="1" si="15"/>
        <v>3.7716484100751955</v>
      </c>
      <c r="M75">
        <f t="shared" ca="1" si="21"/>
        <v>3.7716484100751955</v>
      </c>
      <c r="O75">
        <f t="shared" ca="1" si="22"/>
        <v>0.37122335533543926</v>
      </c>
      <c r="P75">
        <f t="shared" ca="1" si="23"/>
        <v>-0.57983316095971038</v>
      </c>
      <c r="Q75">
        <f t="shared" ca="1" si="24"/>
        <v>0.37122335533543926</v>
      </c>
    </row>
    <row r="76" spans="2:17" x14ac:dyDescent="0.2">
      <c r="B76">
        <f t="shared" si="25"/>
        <v>6.8999999999999915</v>
      </c>
      <c r="C76">
        <f t="shared" si="16"/>
        <v>-0.98768834059513555</v>
      </c>
      <c r="D76">
        <f t="shared" ca="1" si="17"/>
        <v>0.89603108250153363</v>
      </c>
      <c r="E76">
        <f t="shared" ca="1" si="18"/>
        <v>-0.98768834059513555</v>
      </c>
      <c r="G76">
        <f t="shared" ca="1" si="13"/>
        <v>2.0560721891143899E-2</v>
      </c>
      <c r="H76">
        <f t="shared" ca="1" si="19"/>
        <v>-0.96712761870399166</v>
      </c>
      <c r="I76">
        <f t="shared" ca="1" si="20"/>
        <v>-0.94656689681284778</v>
      </c>
      <c r="K76">
        <f t="shared" ca="1" si="14"/>
        <v>3.4375243235717514</v>
      </c>
      <c r="L76">
        <f t="shared" ca="1" si="15"/>
        <v>2.4498359829766159</v>
      </c>
      <c r="M76">
        <f t="shared" ca="1" si="21"/>
        <v>2.4498359829766159</v>
      </c>
      <c r="O76">
        <f t="shared" ca="1" si="22"/>
        <v>0.16798225554184598</v>
      </c>
      <c r="P76">
        <f t="shared" ca="1" si="23"/>
        <v>-0.81970608505328957</v>
      </c>
      <c r="Q76">
        <f t="shared" ca="1" si="24"/>
        <v>-0.81970608505328957</v>
      </c>
    </row>
    <row r="77" spans="2:17" x14ac:dyDescent="0.2">
      <c r="B77">
        <f t="shared" si="25"/>
        <v>6.9999999999999911</v>
      </c>
      <c r="C77">
        <f t="shared" si="16"/>
        <v>-1</v>
      </c>
      <c r="D77">
        <f t="shared" ca="1" si="17"/>
        <v>0.79980489551454115</v>
      </c>
      <c r="E77">
        <f t="shared" ca="1" si="18"/>
        <v>-1</v>
      </c>
      <c r="G77">
        <f t="shared" ca="1" si="13"/>
        <v>2.1720189117051682E-2</v>
      </c>
      <c r="H77">
        <f t="shared" ca="1" si="19"/>
        <v>-0.97827981088294835</v>
      </c>
      <c r="I77">
        <f t="shared" ca="1" si="20"/>
        <v>-0.95655962176589671</v>
      </c>
      <c r="K77">
        <f t="shared" ca="1" si="14"/>
        <v>3.1845781967012563</v>
      </c>
      <c r="L77">
        <f t="shared" ca="1" si="15"/>
        <v>2.1845781967012563</v>
      </c>
      <c r="M77">
        <f t="shared" ca="1" si="21"/>
        <v>2.1845781967012563</v>
      </c>
      <c r="O77">
        <f t="shared" ca="1" si="22"/>
        <v>0.17698112716448766</v>
      </c>
      <c r="P77">
        <f t="shared" ca="1" si="23"/>
        <v>-0.82301887283551234</v>
      </c>
      <c r="Q77">
        <f t="shared" ca="1" si="24"/>
        <v>-0.82301887283551234</v>
      </c>
    </row>
    <row r="78" spans="2:17" x14ac:dyDescent="0.2">
      <c r="B78">
        <f t="shared" si="25"/>
        <v>7.0999999999999908</v>
      </c>
      <c r="C78">
        <f t="shared" si="16"/>
        <v>-0.9876883405951401</v>
      </c>
      <c r="D78">
        <f t="shared" ca="1" si="17"/>
        <v>0.2403971938258056</v>
      </c>
      <c r="E78" t="str">
        <f t="shared" ca="1" si="18"/>
        <v/>
      </c>
      <c r="G78">
        <f t="shared" ca="1" si="13"/>
        <v>9.4083579622456504E-2</v>
      </c>
      <c r="H78">
        <f t="shared" ca="1" si="19"/>
        <v>-0.8936047609726836</v>
      </c>
      <c r="I78">
        <f t="shared" ca="1" si="20"/>
        <v>-0.79952118135022709</v>
      </c>
      <c r="K78">
        <f t="shared" ca="1" si="14"/>
        <v>0.57531656100714257</v>
      </c>
      <c r="L78">
        <f t="shared" ca="1" si="15"/>
        <v>-0.41237177958799753</v>
      </c>
      <c r="M78">
        <f t="shared" ca="1" si="21"/>
        <v>-0.41237177958799753</v>
      </c>
      <c r="O78">
        <f t="shared" ca="1" si="22"/>
        <v>0.20162520586617616</v>
      </c>
      <c r="P78">
        <f t="shared" ca="1" si="23"/>
        <v>-0.78606313472896394</v>
      </c>
      <c r="Q78">
        <f t="shared" ca="1" si="24"/>
        <v>0.20162520586617616</v>
      </c>
    </row>
    <row r="79" spans="2:17" x14ac:dyDescent="0.2">
      <c r="B79">
        <f t="shared" si="25"/>
        <v>7.1999999999999904</v>
      </c>
      <c r="C79">
        <f t="shared" si="16"/>
        <v>-0.95105651629515808</v>
      </c>
      <c r="D79">
        <f t="shared" ca="1" si="17"/>
        <v>6.3474351411492047E-2</v>
      </c>
      <c r="E79" t="str">
        <f t="shared" ca="1" si="18"/>
        <v/>
      </c>
      <c r="G79">
        <f t="shared" ca="1" si="13"/>
        <v>7.2974988632436904E-3</v>
      </c>
      <c r="H79">
        <f t="shared" ca="1" si="19"/>
        <v>-0.94375901743191437</v>
      </c>
      <c r="I79">
        <f t="shared" ca="1" si="20"/>
        <v>-0.93646151856867066</v>
      </c>
      <c r="K79">
        <f t="shared" ca="1" si="14"/>
        <v>3.3562103824001528</v>
      </c>
      <c r="L79">
        <f t="shared" ca="1" si="15"/>
        <v>2.4051538661049947</v>
      </c>
      <c r="M79">
        <f t="shared" ca="1" si="21"/>
        <v>2.4051538661049947</v>
      </c>
      <c r="O79">
        <f t="shared" ca="1" si="22"/>
        <v>0.15171816034112084</v>
      </c>
      <c r="P79">
        <f t="shared" ca="1" si="23"/>
        <v>-0.79933835595403724</v>
      </c>
      <c r="Q79">
        <f t="shared" ca="1" si="24"/>
        <v>0.15171816034112084</v>
      </c>
    </row>
    <row r="80" spans="2:17" x14ac:dyDescent="0.2">
      <c r="B80">
        <f t="shared" si="25"/>
        <v>7.2999999999999901</v>
      </c>
      <c r="C80">
        <f t="shared" si="16"/>
        <v>-0.89100652418837489</v>
      </c>
      <c r="D80">
        <f t="shared" ca="1" si="17"/>
        <v>0.64887892632039701</v>
      </c>
      <c r="E80">
        <f t="shared" ca="1" si="18"/>
        <v>-0.89100652418837489</v>
      </c>
      <c r="G80">
        <f t="shared" ca="1" si="13"/>
        <v>4.2963501038047282E-2</v>
      </c>
      <c r="H80">
        <f t="shared" ca="1" si="19"/>
        <v>-0.84804302315032765</v>
      </c>
      <c r="I80">
        <f t="shared" ca="1" si="20"/>
        <v>-0.8050795221122804</v>
      </c>
      <c r="K80">
        <f t="shared" ca="1" si="14"/>
        <v>3.4687478982127646</v>
      </c>
      <c r="L80">
        <f t="shared" ca="1" si="15"/>
        <v>2.5777413740243897</v>
      </c>
      <c r="M80">
        <f t="shared" ca="1" si="21"/>
        <v>2.5777413740243897</v>
      </c>
      <c r="O80">
        <f t="shared" ca="1" si="22"/>
        <v>0.24359520866623618</v>
      </c>
      <c r="P80">
        <f t="shared" ca="1" si="23"/>
        <v>-0.64741131552213871</v>
      </c>
      <c r="Q80">
        <f t="shared" ca="1" si="24"/>
        <v>-0.64741131552213871</v>
      </c>
    </row>
    <row r="81" spans="2:17" x14ac:dyDescent="0.2">
      <c r="B81">
        <f t="shared" si="25"/>
        <v>7.3999999999999897</v>
      </c>
      <c r="C81">
        <f t="shared" si="16"/>
        <v>-0.80901699437495711</v>
      </c>
      <c r="D81">
        <f t="shared" ca="1" si="17"/>
        <v>0.28853029194496393</v>
      </c>
      <c r="E81" t="str">
        <f t="shared" ca="1" si="18"/>
        <v/>
      </c>
      <c r="G81">
        <f t="shared" ca="1" si="13"/>
        <v>6.1513138302870335E-2</v>
      </c>
      <c r="H81">
        <f t="shared" ca="1" si="19"/>
        <v>-0.7475038560720868</v>
      </c>
      <c r="I81">
        <f t="shared" ca="1" si="20"/>
        <v>-0.6859907177692165</v>
      </c>
      <c r="K81">
        <f t="shared" ca="1" si="14"/>
        <v>2.0730050754833655</v>
      </c>
      <c r="L81">
        <f t="shared" ca="1" si="15"/>
        <v>1.2639880811084083</v>
      </c>
      <c r="M81">
        <f t="shared" ca="1" si="21"/>
        <v>1.2639880811084083</v>
      </c>
      <c r="O81">
        <f t="shared" ca="1" si="22"/>
        <v>0.8179334456387829</v>
      </c>
      <c r="P81">
        <f t="shared" ca="1" si="23"/>
        <v>8.9164512638257865E-3</v>
      </c>
      <c r="Q81">
        <f t="shared" ca="1" si="24"/>
        <v>0.8179334456387829</v>
      </c>
    </row>
    <row r="82" spans="2:17" x14ac:dyDescent="0.2">
      <c r="B82">
        <f t="shared" si="25"/>
        <v>7.4999999999999893</v>
      </c>
      <c r="C82">
        <f t="shared" si="16"/>
        <v>-0.70710678118655979</v>
      </c>
      <c r="D82">
        <f t="shared" ca="1" si="17"/>
        <v>0.32281658698029059</v>
      </c>
      <c r="E82" t="str">
        <f t="shared" ca="1" si="18"/>
        <v/>
      </c>
      <c r="G82">
        <f t="shared" ca="1" si="13"/>
        <v>4.2926929775839222E-2</v>
      </c>
      <c r="H82">
        <f t="shared" ca="1" si="19"/>
        <v>-0.66417985141072056</v>
      </c>
      <c r="I82">
        <f t="shared" ca="1" si="20"/>
        <v>-0.62125292163488133</v>
      </c>
      <c r="K82">
        <f t="shared" ca="1" si="14"/>
        <v>3.6115120381020116</v>
      </c>
      <c r="L82">
        <f t="shared" ca="1" si="15"/>
        <v>2.9044052569154517</v>
      </c>
      <c r="M82">
        <f t="shared" ca="1" si="21"/>
        <v>2.9044052569154517</v>
      </c>
      <c r="O82">
        <f t="shared" ca="1" si="22"/>
        <v>0.22428657351866832</v>
      </c>
      <c r="P82">
        <f t="shared" ca="1" si="23"/>
        <v>-0.48282020766789147</v>
      </c>
      <c r="Q82">
        <f t="shared" ca="1" si="24"/>
        <v>0.22428657351866832</v>
      </c>
    </row>
    <row r="83" spans="2:17" x14ac:dyDescent="0.2">
      <c r="B83">
        <f t="shared" si="25"/>
        <v>7.599999999999989</v>
      </c>
      <c r="C83">
        <f t="shared" si="16"/>
        <v>-0.5877852522924879</v>
      </c>
      <c r="D83">
        <f t="shared" ca="1" si="17"/>
        <v>0.51067635505463227</v>
      </c>
      <c r="E83">
        <f t="shared" ca="1" si="18"/>
        <v>-0.5877852522924879</v>
      </c>
      <c r="G83">
        <f t="shared" ca="1" si="13"/>
        <v>7.6835386169158082E-2</v>
      </c>
      <c r="H83">
        <f t="shared" ca="1" si="19"/>
        <v>-0.51094986612332982</v>
      </c>
      <c r="I83">
        <f t="shared" ca="1" si="20"/>
        <v>-0.43411447995417174</v>
      </c>
      <c r="K83">
        <f t="shared" ca="1" si="14"/>
        <v>2.2333261212363062</v>
      </c>
      <c r="L83">
        <f t="shared" ca="1" si="15"/>
        <v>1.6455408689438182</v>
      </c>
      <c r="M83">
        <f t="shared" ca="1" si="21"/>
        <v>1.6455408689438182</v>
      </c>
      <c r="O83">
        <f t="shared" ca="1" si="22"/>
        <v>0.16279648930874335</v>
      </c>
      <c r="P83">
        <f t="shared" ca="1" si="23"/>
        <v>-0.42498876298374455</v>
      </c>
      <c r="Q83">
        <f t="shared" ca="1" si="24"/>
        <v>-0.42498876298374455</v>
      </c>
    </row>
    <row r="84" spans="2:17" x14ac:dyDescent="0.2">
      <c r="B84">
        <f t="shared" si="25"/>
        <v>7.6999999999999886</v>
      </c>
      <c r="C84">
        <f t="shared" si="16"/>
        <v>-0.45399049973956385</v>
      </c>
      <c r="D84">
        <f t="shared" ca="1" si="17"/>
        <v>0.90607991156539347</v>
      </c>
      <c r="E84">
        <f t="shared" ca="1" si="18"/>
        <v>-0.45399049973956385</v>
      </c>
      <c r="G84">
        <f t="shared" ca="1" si="13"/>
        <v>6.4924699275011724E-2</v>
      </c>
      <c r="H84">
        <f t="shared" ca="1" si="19"/>
        <v>-0.38906580046455214</v>
      </c>
      <c r="I84">
        <f t="shared" ca="1" si="20"/>
        <v>-0.32414110118954043</v>
      </c>
      <c r="K84">
        <f t="shared" ca="1" si="14"/>
        <v>1.9998054396871867</v>
      </c>
      <c r="L84">
        <f t="shared" ca="1" si="15"/>
        <v>1.5458149399476229</v>
      </c>
      <c r="M84">
        <f t="shared" ca="1" si="21"/>
        <v>1.5458149399476229</v>
      </c>
      <c r="O84">
        <f t="shared" ca="1" si="22"/>
        <v>0.49601486177098086</v>
      </c>
      <c r="P84">
        <f t="shared" ca="1" si="23"/>
        <v>4.2024362031417017E-2</v>
      </c>
      <c r="Q84">
        <f t="shared" ca="1" si="24"/>
        <v>4.2024362031417017E-2</v>
      </c>
    </row>
    <row r="85" spans="2:17" x14ac:dyDescent="0.2">
      <c r="B85">
        <f t="shared" si="25"/>
        <v>7.7999999999999883</v>
      </c>
      <c r="C85">
        <f t="shared" si="16"/>
        <v>-0.30901699437496477</v>
      </c>
      <c r="D85">
        <f t="shared" ca="1" si="17"/>
        <v>0.39039141971541591</v>
      </c>
      <c r="E85" t="str">
        <f t="shared" ca="1" si="18"/>
        <v/>
      </c>
      <c r="G85">
        <f t="shared" ca="1" si="13"/>
        <v>6.2269358304371782E-2</v>
      </c>
      <c r="H85">
        <f t="shared" ca="1" si="19"/>
        <v>-0.246747636070593</v>
      </c>
      <c r="I85">
        <f t="shared" ca="1" si="20"/>
        <v>-0.18447827776622122</v>
      </c>
      <c r="K85">
        <f t="shared" ca="1" si="14"/>
        <v>3.8013763977602482</v>
      </c>
      <c r="L85">
        <f t="shared" ca="1" si="15"/>
        <v>3.4923594033852834</v>
      </c>
      <c r="M85">
        <f t="shared" ca="1" si="21"/>
        <v>3.4923594033852834</v>
      </c>
      <c r="O85">
        <f t="shared" ca="1" si="22"/>
        <v>0.222455958471513</v>
      </c>
      <c r="P85">
        <f t="shared" ca="1" si="23"/>
        <v>-8.6561035903451766E-2</v>
      </c>
      <c r="Q85">
        <f t="shared" ca="1" si="24"/>
        <v>0.222455958471513</v>
      </c>
    </row>
    <row r="86" spans="2:17" x14ac:dyDescent="0.2">
      <c r="B86">
        <f t="shared" si="25"/>
        <v>7.8999999999999879</v>
      </c>
      <c r="C86">
        <f t="shared" si="16"/>
        <v>-0.15643446504024977</v>
      </c>
      <c r="D86">
        <f t="shared" ca="1" si="17"/>
        <v>0.7561514365058809</v>
      </c>
      <c r="E86">
        <f t="shared" ca="1" si="18"/>
        <v>-0.15643446504024977</v>
      </c>
      <c r="G86">
        <f t="shared" ca="1" si="13"/>
        <v>3.0869351963696626E-2</v>
      </c>
      <c r="H86">
        <f t="shared" ca="1" si="19"/>
        <v>-0.12556511307655316</v>
      </c>
      <c r="I86">
        <f t="shared" ca="1" si="20"/>
        <v>-9.4695761112856533E-2</v>
      </c>
      <c r="K86">
        <f t="shared" ca="1" si="14"/>
        <v>4.1819255462675242</v>
      </c>
      <c r="L86">
        <f t="shared" ca="1" si="15"/>
        <v>4.0254910812272744</v>
      </c>
      <c r="M86">
        <f t="shared" ca="1" si="21"/>
        <v>4.0254910812272744</v>
      </c>
      <c r="O86">
        <f t="shared" ca="1" si="22"/>
        <v>4.2916410272812899E-2</v>
      </c>
      <c r="P86">
        <f t="shared" ca="1" si="23"/>
        <v>-0.11351805476743687</v>
      </c>
      <c r="Q86">
        <f t="shared" ca="1" si="24"/>
        <v>-0.11351805476743687</v>
      </c>
    </row>
    <row r="87" spans="2:17" x14ac:dyDescent="0.2">
      <c r="B87">
        <f t="shared" si="25"/>
        <v>7.9999999999999876</v>
      </c>
      <c r="C87">
        <f t="shared" si="16"/>
        <v>-2.0029984615366203E-14</v>
      </c>
      <c r="D87">
        <f t="shared" ca="1" si="17"/>
        <v>0.96669252167030617</v>
      </c>
      <c r="E87">
        <f t="shared" ca="1" si="18"/>
        <v>-2.0029984615366203E-14</v>
      </c>
      <c r="G87">
        <f t="shared" ca="1" si="13"/>
        <v>3.8589686332570067E-2</v>
      </c>
      <c r="H87">
        <f t="shared" ca="1" si="19"/>
        <v>3.8589686332550034E-2</v>
      </c>
      <c r="I87">
        <f t="shared" ca="1" si="20"/>
        <v>7.7179372665120094E-2</v>
      </c>
      <c r="K87">
        <f t="shared" ca="1" si="14"/>
        <v>1.2435438913845909</v>
      </c>
      <c r="L87">
        <f t="shared" ca="1" si="15"/>
        <v>1.2435438913845709</v>
      </c>
      <c r="M87">
        <f t="shared" ca="1" si="21"/>
        <v>1.2435438913845709</v>
      </c>
      <c r="O87">
        <f t="shared" ca="1" si="22"/>
        <v>0.92715631234900098</v>
      </c>
      <c r="P87">
        <f t="shared" ca="1" si="23"/>
        <v>0.92715631234898099</v>
      </c>
      <c r="Q87">
        <f t="shared" ca="1" si="24"/>
        <v>0.92715631234898099</v>
      </c>
    </row>
    <row r="88" spans="2:17" x14ac:dyDescent="0.2">
      <c r="B88">
        <f t="shared" si="25"/>
        <v>8.0999999999999872</v>
      </c>
      <c r="C88">
        <f t="shared" si="16"/>
        <v>0.15643446504021019</v>
      </c>
      <c r="D88">
        <f t="shared" ca="1" si="17"/>
        <v>0.33841731495521066</v>
      </c>
      <c r="E88" t="str">
        <f t="shared" ca="1" si="18"/>
        <v/>
      </c>
      <c r="G88">
        <f t="shared" ca="1" si="13"/>
        <v>3.3931676134549928E-2</v>
      </c>
      <c r="H88">
        <f t="shared" ca="1" si="19"/>
        <v>0.19036614117476011</v>
      </c>
      <c r="I88">
        <f t="shared" ca="1" si="20"/>
        <v>0.22429781730931003</v>
      </c>
      <c r="K88">
        <f t="shared" ca="1" si="14"/>
        <v>1.8226112689718628</v>
      </c>
      <c r="L88">
        <f t="shared" ca="1" si="15"/>
        <v>1.9790457340120731</v>
      </c>
      <c r="M88">
        <f t="shared" ca="1" si="21"/>
        <v>1.9790457340120731</v>
      </c>
      <c r="O88">
        <f t="shared" ca="1" si="22"/>
        <v>0.76312913961939532</v>
      </c>
      <c r="P88">
        <f t="shared" ca="1" si="23"/>
        <v>0.91956360465960552</v>
      </c>
      <c r="Q88">
        <f t="shared" ca="1" si="24"/>
        <v>0.76312913961939532</v>
      </c>
    </row>
    <row r="89" spans="2:17" x14ac:dyDescent="0.2">
      <c r="B89">
        <f t="shared" si="25"/>
        <v>8.1999999999999869</v>
      </c>
      <c r="C89">
        <f t="shared" si="16"/>
        <v>0.30901699437492669</v>
      </c>
      <c r="D89">
        <f t="shared" ca="1" si="17"/>
        <v>9.291616328742569E-2</v>
      </c>
      <c r="E89" t="str">
        <f t="shared" ca="1" si="18"/>
        <v/>
      </c>
      <c r="G89">
        <f t="shared" ca="1" si="13"/>
        <v>8.205075777680175E-2</v>
      </c>
      <c r="H89">
        <f t="shared" ca="1" si="19"/>
        <v>0.39106775215172845</v>
      </c>
      <c r="I89">
        <f t="shared" ca="1" si="20"/>
        <v>0.47311850992853022</v>
      </c>
      <c r="K89">
        <f t="shared" ca="1" si="14"/>
        <v>3.6913879594773253</v>
      </c>
      <c r="L89">
        <f t="shared" ca="1" si="15"/>
        <v>4.0004049538522519</v>
      </c>
      <c r="M89">
        <f t="shared" ca="1" si="21"/>
        <v>4.0004049538522519</v>
      </c>
      <c r="O89">
        <f t="shared" ca="1" si="22"/>
        <v>0.71636060426128145</v>
      </c>
      <c r="P89">
        <f t="shared" ca="1" si="23"/>
        <v>1.0253775986362081</v>
      </c>
      <c r="Q89">
        <f t="shared" ca="1" si="24"/>
        <v>0.71636060426128145</v>
      </c>
    </row>
    <row r="90" spans="2:17" x14ac:dyDescent="0.2">
      <c r="B90">
        <f t="shared" si="25"/>
        <v>8.2999999999999865</v>
      </c>
      <c r="C90">
        <f t="shared" si="16"/>
        <v>0.45399049973952815</v>
      </c>
      <c r="D90">
        <f t="shared" ca="1" si="17"/>
        <v>0.83526320646752161</v>
      </c>
      <c r="E90">
        <f t="shared" ca="1" si="18"/>
        <v>0.45399049973952815</v>
      </c>
      <c r="G90">
        <f t="shared" ca="1" si="13"/>
        <v>3.2098121801755988E-2</v>
      </c>
      <c r="H90">
        <f t="shared" ca="1" si="19"/>
        <v>0.48608862154128413</v>
      </c>
      <c r="I90">
        <f t="shared" ca="1" si="20"/>
        <v>0.51818674334304016</v>
      </c>
      <c r="K90">
        <f t="shared" ca="1" si="14"/>
        <v>0.83054642204405837</v>
      </c>
      <c r="L90">
        <f t="shared" ca="1" si="15"/>
        <v>1.2845369217835865</v>
      </c>
      <c r="M90">
        <f t="shared" ca="1" si="21"/>
        <v>1.2845369217835865</v>
      </c>
      <c r="O90">
        <f t="shared" ca="1" si="22"/>
        <v>0.91527397072206562</v>
      </c>
      <c r="P90">
        <f t="shared" ca="1" si="23"/>
        <v>1.3692644704615937</v>
      </c>
      <c r="Q90">
        <f t="shared" ca="1" si="24"/>
        <v>1.3692644704615937</v>
      </c>
    </row>
    <row r="91" spans="2:17" x14ac:dyDescent="0.2">
      <c r="B91">
        <f t="shared" si="25"/>
        <v>8.3999999999999861</v>
      </c>
      <c r="C91">
        <f t="shared" si="16"/>
        <v>0.58778525229245548</v>
      </c>
      <c r="D91">
        <f t="shared" ca="1" si="17"/>
        <v>0.676576208301788</v>
      </c>
      <c r="E91">
        <f t="shared" ca="1" si="18"/>
        <v>0.58778525229245548</v>
      </c>
      <c r="G91">
        <f t="shared" ca="1" si="13"/>
        <v>9.8562719475516813E-2</v>
      </c>
      <c r="H91">
        <f t="shared" ca="1" si="19"/>
        <v>0.68634797176797235</v>
      </c>
      <c r="I91">
        <f t="shared" ca="1" si="20"/>
        <v>0.78491069124348911</v>
      </c>
      <c r="K91">
        <f t="shared" ca="1" si="14"/>
        <v>0.58295342183636301</v>
      </c>
      <c r="L91">
        <f t="shared" ca="1" si="15"/>
        <v>1.1707386741288186</v>
      </c>
      <c r="M91">
        <f t="shared" ca="1" si="21"/>
        <v>1.1707386741288186</v>
      </c>
      <c r="O91">
        <f t="shared" ca="1" si="22"/>
        <v>0.65724805572651668</v>
      </c>
      <c r="P91">
        <f t="shared" ca="1" si="23"/>
        <v>1.2450333080189722</v>
      </c>
      <c r="Q91">
        <f t="shared" ca="1" si="24"/>
        <v>1.2450333080189722</v>
      </c>
    </row>
    <row r="92" spans="2:17" x14ac:dyDescent="0.2">
      <c r="B92">
        <f t="shared" si="25"/>
        <v>8.4999999999999858</v>
      </c>
      <c r="C92">
        <f t="shared" si="16"/>
        <v>0.70710678118653147</v>
      </c>
      <c r="D92">
        <f t="shared" ca="1" si="17"/>
        <v>0.42183392555727772</v>
      </c>
      <c r="E92" t="str">
        <f t="shared" ca="1" si="18"/>
        <v/>
      </c>
      <c r="G92">
        <f t="shared" ca="1" si="13"/>
        <v>1.3282353538413338E-2</v>
      </c>
      <c r="H92">
        <f t="shared" ca="1" si="19"/>
        <v>0.72038913472494481</v>
      </c>
      <c r="I92">
        <f t="shared" ca="1" si="20"/>
        <v>0.73367148826335815</v>
      </c>
      <c r="K92">
        <f t="shared" ca="1" si="14"/>
        <v>4.8178440745300088E-3</v>
      </c>
      <c r="L92">
        <f t="shared" ca="1" si="15"/>
        <v>0.71192462526106148</v>
      </c>
      <c r="M92">
        <f t="shared" ca="1" si="21"/>
        <v>0.71192462526106148</v>
      </c>
      <c r="O92">
        <f t="shared" ca="1" si="22"/>
        <v>0.86810014923630685</v>
      </c>
      <c r="P92">
        <f t="shared" ca="1" si="23"/>
        <v>1.5752069304228384</v>
      </c>
      <c r="Q92">
        <f t="shared" ca="1" si="24"/>
        <v>0.86810014923630685</v>
      </c>
    </row>
    <row r="93" spans="2:17" x14ac:dyDescent="0.2">
      <c r="B93">
        <f t="shared" si="25"/>
        <v>8.5999999999999854</v>
      </c>
      <c r="C93">
        <f t="shared" si="16"/>
        <v>0.80901699437493357</v>
      </c>
      <c r="D93">
        <f t="shared" ca="1" si="17"/>
        <v>0.59149305493281346</v>
      </c>
      <c r="E93">
        <f t="shared" ca="1" si="18"/>
        <v>0.80901699437493357</v>
      </c>
      <c r="G93">
        <f t="shared" ca="1" si="13"/>
        <v>7.6607031479581755E-2</v>
      </c>
      <c r="H93">
        <f t="shared" ca="1" si="19"/>
        <v>0.88562402585451538</v>
      </c>
      <c r="I93">
        <f t="shared" ca="1" si="20"/>
        <v>0.96223105733409708</v>
      </c>
      <c r="K93">
        <f t="shared" ca="1" si="14"/>
        <v>1.935734949066561</v>
      </c>
      <c r="L93">
        <f t="shared" ca="1" si="15"/>
        <v>2.7447519434414946</v>
      </c>
      <c r="M93">
        <f t="shared" ca="1" si="21"/>
        <v>2.7447519434414946</v>
      </c>
      <c r="O93">
        <f t="shared" ca="1" si="22"/>
        <v>0.1185451695605011</v>
      </c>
      <c r="P93">
        <f t="shared" ca="1" si="23"/>
        <v>0.92756216393543467</v>
      </c>
      <c r="Q93">
        <f t="shared" ca="1" si="24"/>
        <v>0.92756216393543467</v>
      </c>
    </row>
    <row r="94" spans="2:17" x14ac:dyDescent="0.2">
      <c r="B94">
        <f t="shared" si="25"/>
        <v>8.6999999999999851</v>
      </c>
      <c r="C94">
        <f t="shared" si="16"/>
        <v>0.89100652418835669</v>
      </c>
      <c r="D94">
        <f t="shared" ca="1" si="17"/>
        <v>0.13687828610357244</v>
      </c>
      <c r="E94" t="str">
        <f t="shared" ca="1" si="18"/>
        <v/>
      </c>
      <c r="G94">
        <f t="shared" ca="1" si="13"/>
        <v>6.4733092703564671E-2</v>
      </c>
      <c r="H94">
        <f t="shared" ca="1" si="19"/>
        <v>0.95573961689192133</v>
      </c>
      <c r="I94">
        <f t="shared" ca="1" si="20"/>
        <v>1.020472709595486</v>
      </c>
      <c r="K94">
        <f t="shared" ca="1" si="14"/>
        <v>3.6316301539847728</v>
      </c>
      <c r="L94">
        <f t="shared" ca="1" si="15"/>
        <v>4.5226366781731295</v>
      </c>
      <c r="M94">
        <f t="shared" ca="1" si="21"/>
        <v>4.5226366781731295</v>
      </c>
      <c r="O94">
        <f t="shared" ca="1" si="22"/>
        <v>0.34153544747606424</v>
      </c>
      <c r="P94">
        <f t="shared" ca="1" si="23"/>
        <v>1.2325419716644208</v>
      </c>
      <c r="Q94">
        <f t="shared" ca="1" si="24"/>
        <v>0.34153544747606424</v>
      </c>
    </row>
    <row r="95" spans="2:17" x14ac:dyDescent="0.2">
      <c r="B95">
        <f t="shared" si="25"/>
        <v>8.7999999999999847</v>
      </c>
      <c r="C95">
        <f t="shared" si="16"/>
        <v>0.95105651629514576</v>
      </c>
      <c r="D95">
        <f t="shared" ca="1" si="17"/>
        <v>0.56760317627928047</v>
      </c>
      <c r="E95">
        <f t="shared" ca="1" si="18"/>
        <v>0.95105651629514576</v>
      </c>
      <c r="G95">
        <f t="shared" ca="1" si="13"/>
        <v>6.9914697453131294E-2</v>
      </c>
      <c r="H95">
        <f t="shared" ca="1" si="19"/>
        <v>1.0209712137482772</v>
      </c>
      <c r="I95">
        <f t="shared" ca="1" si="20"/>
        <v>1.0908859112014084</v>
      </c>
      <c r="K95">
        <f t="shared" ca="1" si="14"/>
        <v>4.6049312651704195</v>
      </c>
      <c r="L95">
        <f t="shared" ca="1" si="15"/>
        <v>5.5559877814655652</v>
      </c>
      <c r="M95">
        <f t="shared" ca="1" si="21"/>
        <v>5.5559877814655652</v>
      </c>
      <c r="O95">
        <f t="shared" ca="1" si="22"/>
        <v>0.42285387831642596</v>
      </c>
      <c r="P95">
        <f t="shared" ca="1" si="23"/>
        <v>1.3739103946115718</v>
      </c>
      <c r="Q95">
        <f t="shared" ca="1" si="24"/>
        <v>1.3739103946115718</v>
      </c>
    </row>
    <row r="96" spans="2:17" x14ac:dyDescent="0.2">
      <c r="B96">
        <f t="shared" si="25"/>
        <v>8.8999999999999844</v>
      </c>
      <c r="C96">
        <f t="shared" si="16"/>
        <v>0.98768834059513388</v>
      </c>
      <c r="D96">
        <f t="shared" ca="1" si="17"/>
        <v>0.92054679577472021</v>
      </c>
      <c r="E96">
        <f t="shared" ca="1" si="18"/>
        <v>0.98768834059513388</v>
      </c>
      <c r="G96">
        <f t="shared" ca="1" si="13"/>
        <v>4.7274844947235696E-2</v>
      </c>
      <c r="H96">
        <f t="shared" ca="1" si="19"/>
        <v>1.0349631855423695</v>
      </c>
      <c r="I96">
        <f t="shared" ca="1" si="20"/>
        <v>1.0822380304896053</v>
      </c>
      <c r="K96">
        <f t="shared" ca="1" si="14"/>
        <v>0.14438713254935898</v>
      </c>
      <c r="L96">
        <f t="shared" ca="1" si="15"/>
        <v>1.1320754731444929</v>
      </c>
      <c r="M96">
        <f t="shared" ca="1" si="21"/>
        <v>1.1320754731444929</v>
      </c>
      <c r="O96">
        <f t="shared" ca="1" si="22"/>
        <v>0.57864351024238436</v>
      </c>
      <c r="P96">
        <f t="shared" ca="1" si="23"/>
        <v>1.5663318508375181</v>
      </c>
      <c r="Q96">
        <f t="shared" ca="1" si="24"/>
        <v>1.5663318508375181</v>
      </c>
    </row>
    <row r="97" spans="2:17" x14ac:dyDescent="0.2">
      <c r="B97">
        <f t="shared" si="25"/>
        <v>8.999999999999984</v>
      </c>
      <c r="C97">
        <f t="shared" si="16"/>
        <v>1</v>
      </c>
      <c r="D97">
        <f t="shared" ca="1" si="17"/>
        <v>0.45271457705387153</v>
      </c>
      <c r="E97" t="str">
        <f t="shared" ca="1" si="18"/>
        <v/>
      </c>
      <c r="G97">
        <f t="shared" ca="1" si="13"/>
        <v>8.0142848802486358E-2</v>
      </c>
      <c r="H97">
        <f t="shared" ca="1" si="19"/>
        <v>1.0801428488024865</v>
      </c>
      <c r="I97">
        <f t="shared" ca="1" si="20"/>
        <v>1.1602856976049729</v>
      </c>
      <c r="K97">
        <f t="shared" ca="1" si="14"/>
        <v>1.1122429220840324</v>
      </c>
      <c r="L97">
        <f t="shared" ca="1" si="15"/>
        <v>2.1122429220840324</v>
      </c>
      <c r="M97">
        <f t="shared" ca="1" si="21"/>
        <v>2.1122429220840324</v>
      </c>
      <c r="O97">
        <f t="shared" ca="1" si="22"/>
        <v>0.56829077039157994</v>
      </c>
      <c r="P97">
        <f t="shared" ca="1" si="23"/>
        <v>1.56829077039158</v>
      </c>
      <c r="Q97">
        <f t="shared" ca="1" si="24"/>
        <v>0.56829077039157994</v>
      </c>
    </row>
    <row r="98" spans="2:17" x14ac:dyDescent="0.2">
      <c r="B98">
        <f t="shared" si="25"/>
        <v>9.0999999999999837</v>
      </c>
      <c r="C98">
        <f t="shared" si="16"/>
        <v>0.98768834059514188</v>
      </c>
      <c r="D98">
        <f t="shared" ca="1" si="17"/>
        <v>0.97275306932489325</v>
      </c>
      <c r="E98">
        <f t="shared" ca="1" si="18"/>
        <v>0.98768834059514188</v>
      </c>
      <c r="G98">
        <f t="shared" ca="1" si="13"/>
        <v>5.135257201002813E-2</v>
      </c>
      <c r="H98">
        <f t="shared" ca="1" si="19"/>
        <v>1.0390409126051701</v>
      </c>
      <c r="I98">
        <f t="shared" ca="1" si="20"/>
        <v>1.0903934846151981</v>
      </c>
      <c r="K98">
        <f t="shared" ca="1" si="14"/>
        <v>3.5166899166218482</v>
      </c>
      <c r="L98">
        <f t="shared" ca="1" si="15"/>
        <v>4.5043782572169899</v>
      </c>
      <c r="M98">
        <f t="shared" ca="1" si="21"/>
        <v>4.5043782572169899</v>
      </c>
      <c r="O98">
        <f t="shared" ca="1" si="22"/>
        <v>0.18618734193169684</v>
      </c>
      <c r="P98">
        <f t="shared" ca="1" si="23"/>
        <v>1.1738756825268388</v>
      </c>
      <c r="Q98">
        <f t="shared" ca="1" si="24"/>
        <v>1.1738756825268388</v>
      </c>
    </row>
    <row r="99" spans="2:17" x14ac:dyDescent="0.2">
      <c r="B99">
        <f t="shared" si="25"/>
        <v>9.1999999999999833</v>
      </c>
      <c r="C99">
        <f t="shared" si="16"/>
        <v>0.95105651629516197</v>
      </c>
      <c r="D99">
        <f t="shared" ca="1" si="17"/>
        <v>0.29529569031294767</v>
      </c>
      <c r="E99" t="str">
        <f t="shared" ca="1" si="18"/>
        <v/>
      </c>
      <c r="G99">
        <f t="shared" ca="1" si="13"/>
        <v>7.6277337891103358E-2</v>
      </c>
      <c r="H99">
        <f t="shared" ca="1" si="19"/>
        <v>1.0273338541862653</v>
      </c>
      <c r="I99">
        <f t="shared" ca="1" si="20"/>
        <v>1.1036111920773686</v>
      </c>
      <c r="K99">
        <f t="shared" ca="1" si="14"/>
        <v>1.0309139292835201</v>
      </c>
      <c r="L99">
        <f t="shared" ca="1" si="15"/>
        <v>1.981970445578682</v>
      </c>
      <c r="M99">
        <f t="shared" ca="1" si="21"/>
        <v>1.981970445578682</v>
      </c>
      <c r="O99">
        <f t="shared" ca="1" si="22"/>
        <v>0.80198702767710683</v>
      </c>
      <c r="P99">
        <f t="shared" ca="1" si="23"/>
        <v>1.7530435439722689</v>
      </c>
      <c r="Q99">
        <f t="shared" ca="1" si="24"/>
        <v>0.80198702767710683</v>
      </c>
    </row>
    <row r="100" spans="2:17" x14ac:dyDescent="0.2">
      <c r="B100">
        <f t="shared" si="25"/>
        <v>9.2999999999999829</v>
      </c>
      <c r="C100">
        <f t="shared" si="16"/>
        <v>0.89100652418838067</v>
      </c>
      <c r="D100">
        <f t="shared" ca="1" si="17"/>
        <v>0.33336457325585545</v>
      </c>
      <c r="E100" t="str">
        <f t="shared" ca="1" si="18"/>
        <v/>
      </c>
      <c r="G100">
        <f t="shared" ca="1" si="13"/>
        <v>1.4670709519556025E-2</v>
      </c>
      <c r="H100">
        <f t="shared" ca="1" si="19"/>
        <v>0.90567723370793674</v>
      </c>
      <c r="I100">
        <f t="shared" ca="1" si="20"/>
        <v>0.9203479432274928</v>
      </c>
      <c r="K100">
        <f t="shared" ca="1" si="14"/>
        <v>3.0343182367410968</v>
      </c>
      <c r="L100">
        <f t="shared" ca="1" si="15"/>
        <v>3.9253247609294775</v>
      </c>
      <c r="M100">
        <f t="shared" ca="1" si="21"/>
        <v>3.9253247609294775</v>
      </c>
      <c r="O100">
        <f t="shared" ca="1" si="22"/>
        <v>8.1300013310658281E-2</v>
      </c>
      <c r="P100">
        <f t="shared" ca="1" si="23"/>
        <v>0.97230653749903895</v>
      </c>
      <c r="Q100">
        <f t="shared" ca="1" si="24"/>
        <v>8.1300013310658281E-2</v>
      </c>
    </row>
    <row r="101" spans="2:17" x14ac:dyDescent="0.2">
      <c r="B101">
        <f t="shared" si="25"/>
        <v>9.3999999999999826</v>
      </c>
      <c r="C101">
        <f t="shared" si="16"/>
        <v>0.80901699437496344</v>
      </c>
      <c r="D101">
        <f t="shared" ca="1" si="17"/>
        <v>0.56739363566639889</v>
      </c>
      <c r="E101">
        <f t="shared" ca="1" si="18"/>
        <v>0.80901699437496344</v>
      </c>
      <c r="G101">
        <f t="shared" ca="1" si="13"/>
        <v>8.6358733787910646E-2</v>
      </c>
      <c r="H101">
        <f t="shared" ca="1" si="19"/>
        <v>0.89537572816287403</v>
      </c>
      <c r="I101">
        <f t="shared" ca="1" si="20"/>
        <v>0.98173446195078462</v>
      </c>
      <c r="K101">
        <f t="shared" ca="1" si="14"/>
        <v>4.846464965396625</v>
      </c>
      <c r="L101">
        <f t="shared" ca="1" si="15"/>
        <v>5.6554819597715884</v>
      </c>
      <c r="M101">
        <f t="shared" ca="1" si="21"/>
        <v>5.6554819597715884</v>
      </c>
      <c r="O101">
        <f t="shared" ca="1" si="22"/>
        <v>0.56298032294240552</v>
      </c>
      <c r="P101">
        <f t="shared" ca="1" si="23"/>
        <v>1.371997317317369</v>
      </c>
      <c r="Q101">
        <f t="shared" ca="1" si="24"/>
        <v>1.371997317317369</v>
      </c>
    </row>
    <row r="102" spans="2:17" x14ac:dyDescent="0.2">
      <c r="B102">
        <f t="shared" si="25"/>
        <v>9.4999999999999822</v>
      </c>
      <c r="C102">
        <f t="shared" si="16"/>
        <v>0.70710678118656745</v>
      </c>
      <c r="D102">
        <f t="shared" ca="1" si="17"/>
        <v>5.8711391692265469E-2</v>
      </c>
      <c r="E102" t="str">
        <f t="shared" ca="1" si="18"/>
        <v/>
      </c>
      <c r="G102">
        <f t="shared" ca="1" si="13"/>
        <v>6.7723317817151352E-2</v>
      </c>
      <c r="H102">
        <f t="shared" ca="1" si="19"/>
        <v>0.7748300990037188</v>
      </c>
      <c r="I102">
        <f t="shared" ca="1" si="20"/>
        <v>0.84255341682087015</v>
      </c>
      <c r="K102">
        <f t="shared" ca="1" si="14"/>
        <v>4.7770544523264</v>
      </c>
      <c r="L102">
        <f t="shared" ca="1" si="15"/>
        <v>5.4841612335129675</v>
      </c>
      <c r="M102">
        <f t="shared" ca="1" si="21"/>
        <v>5.4841612335129675</v>
      </c>
      <c r="O102">
        <f t="shared" ca="1" si="22"/>
        <v>0.25703059359247216</v>
      </c>
      <c r="P102">
        <f t="shared" ca="1" si="23"/>
        <v>0.9641373747790396</v>
      </c>
      <c r="Q102">
        <f t="shared" ca="1" si="24"/>
        <v>0.25703059359247216</v>
      </c>
    </row>
    <row r="103" spans="2:17" x14ac:dyDescent="0.2">
      <c r="B103">
        <f t="shared" si="25"/>
        <v>9.5999999999999819</v>
      </c>
      <c r="C103">
        <f t="shared" si="16"/>
        <v>0.58778525229249656</v>
      </c>
      <c r="D103">
        <f t="shared" ca="1" si="17"/>
        <v>1.8761445129681031E-2</v>
      </c>
      <c r="E103" t="str">
        <f t="shared" ca="1" si="18"/>
        <v/>
      </c>
      <c r="G103">
        <f t="shared" ca="1" si="13"/>
        <v>8.2768563838380924E-2</v>
      </c>
      <c r="H103">
        <f t="shared" ca="1" si="19"/>
        <v>0.6705538161308775</v>
      </c>
      <c r="I103">
        <f t="shared" ca="1" si="20"/>
        <v>0.75332237996925844</v>
      </c>
      <c r="K103">
        <f t="shared" ca="1" si="14"/>
        <v>0.74894843371396902</v>
      </c>
      <c r="L103">
        <f t="shared" ca="1" si="15"/>
        <v>1.3367336860064656</v>
      </c>
      <c r="M103">
        <f t="shared" ca="1" si="21"/>
        <v>1.3367336860064656</v>
      </c>
      <c r="O103">
        <f t="shared" ca="1" si="22"/>
        <v>0.65826357468066909</v>
      </c>
      <c r="P103">
        <f t="shared" ca="1" si="23"/>
        <v>1.2460488269731655</v>
      </c>
      <c r="Q103">
        <f t="shared" ca="1" si="24"/>
        <v>0.65826357468066909</v>
      </c>
    </row>
    <row r="104" spans="2:17" x14ac:dyDescent="0.2">
      <c r="B104">
        <f t="shared" si="25"/>
        <v>9.6999999999999815</v>
      </c>
      <c r="C104">
        <f t="shared" si="16"/>
        <v>0.45399049973957345</v>
      </c>
      <c r="D104">
        <f t="shared" ca="1" si="17"/>
        <v>0.78410903480680227</v>
      </c>
      <c r="E104">
        <f t="shared" ca="1" si="18"/>
        <v>0.45399049973957345</v>
      </c>
      <c r="G104">
        <f t="shared" ca="1" si="13"/>
        <v>5.7980726223464674E-2</v>
      </c>
      <c r="H104">
        <f t="shared" ca="1" si="19"/>
        <v>0.51197122596303812</v>
      </c>
      <c r="I104">
        <f t="shared" ca="1" si="20"/>
        <v>0.56995195218650285</v>
      </c>
      <c r="K104">
        <f t="shared" ca="1" si="14"/>
        <v>2.1945826935294566</v>
      </c>
      <c r="L104">
        <f t="shared" ca="1" si="15"/>
        <v>2.64857319326903</v>
      </c>
      <c r="M104">
        <f t="shared" ca="1" si="21"/>
        <v>2.64857319326903</v>
      </c>
      <c r="O104">
        <f t="shared" ca="1" si="22"/>
        <v>7.6765777250029532E-2</v>
      </c>
      <c r="P104">
        <f t="shared" ca="1" si="23"/>
        <v>0.53075627698960304</v>
      </c>
      <c r="Q104">
        <f t="shared" ca="1" si="24"/>
        <v>0.53075627698960304</v>
      </c>
    </row>
    <row r="105" spans="2:17" x14ac:dyDescent="0.2">
      <c r="B105">
        <f t="shared" si="25"/>
        <v>9.7999999999999812</v>
      </c>
      <c r="C105">
        <f t="shared" si="16"/>
        <v>0.30901699437497671</v>
      </c>
      <c r="D105">
        <f t="shared" ca="1" si="17"/>
        <v>0.15707146073978995</v>
      </c>
      <c r="E105" t="str">
        <f t="shared" ca="1" si="18"/>
        <v/>
      </c>
      <c r="G105">
        <f t="shared" ca="1" si="13"/>
        <v>4.5403193378445499E-2</v>
      </c>
      <c r="H105">
        <f t="shared" ca="1" si="19"/>
        <v>0.35442018775342221</v>
      </c>
      <c r="I105">
        <f t="shared" ca="1" si="20"/>
        <v>0.39982338113186772</v>
      </c>
      <c r="K105">
        <f t="shared" ca="1" si="14"/>
        <v>0.28017186274186312</v>
      </c>
      <c r="L105">
        <f t="shared" ca="1" si="15"/>
        <v>0.58918885711683977</v>
      </c>
      <c r="M105">
        <f t="shared" ca="1" si="21"/>
        <v>0.58918885711683977</v>
      </c>
      <c r="O105">
        <f t="shared" ca="1" si="22"/>
        <v>0.93866176575891913</v>
      </c>
      <c r="P105">
        <f t="shared" ca="1" si="23"/>
        <v>1.2476787601338959</v>
      </c>
      <c r="Q105">
        <f t="shared" ca="1" si="24"/>
        <v>0.93866176575891913</v>
      </c>
    </row>
    <row r="106" spans="2:17" x14ac:dyDescent="0.2">
      <c r="B106">
        <f t="shared" si="25"/>
        <v>9.8999999999999808</v>
      </c>
      <c r="C106">
        <f t="shared" si="16"/>
        <v>0.15643446504026043</v>
      </c>
      <c r="D106">
        <f t="shared" ca="1" si="17"/>
        <v>5.189870808157182E-2</v>
      </c>
      <c r="E106" t="str">
        <f t="shared" ca="1" si="18"/>
        <v/>
      </c>
      <c r="G106">
        <f t="shared" ca="1" si="13"/>
        <v>9.7613710320363783E-2</v>
      </c>
      <c r="H106">
        <f t="shared" ca="1" si="19"/>
        <v>0.25404817536062418</v>
      </c>
      <c r="I106">
        <f t="shared" ca="1" si="20"/>
        <v>0.351661885680988</v>
      </c>
      <c r="K106">
        <f t="shared" ca="1" si="14"/>
        <v>1.5210373126680943</v>
      </c>
      <c r="L106">
        <f t="shared" ca="1" si="15"/>
        <v>1.6774717777083548</v>
      </c>
      <c r="M106">
        <f t="shared" ca="1" si="21"/>
        <v>1.6774717777083548</v>
      </c>
      <c r="O106">
        <f t="shared" ca="1" si="22"/>
        <v>0.30126803081290565</v>
      </c>
      <c r="P106">
        <f t="shared" ca="1" si="23"/>
        <v>0.45770249585316608</v>
      </c>
      <c r="Q106">
        <f t="shared" ca="1" si="24"/>
        <v>0.30126803081290565</v>
      </c>
    </row>
    <row r="107" spans="2:17" x14ac:dyDescent="0.2">
      <c r="B107">
        <f t="shared" si="25"/>
        <v>9.9999999999999805</v>
      </c>
      <c r="C107">
        <f t="shared" si="16"/>
        <v>3.0810640497258568E-14</v>
      </c>
      <c r="D107">
        <f t="shared" ca="1" si="17"/>
        <v>0.34385879143116682</v>
      </c>
      <c r="E107" t="str">
        <f t="shared" ca="1" si="18"/>
        <v/>
      </c>
      <c r="G107">
        <f t="shared" ca="1" si="13"/>
        <v>2.9744289080103927E-2</v>
      </c>
      <c r="H107">
        <f t="shared" ca="1" si="19"/>
        <v>2.9744289080134739E-2</v>
      </c>
      <c r="I107">
        <f t="shared" ca="1" si="20"/>
        <v>5.948857816023867E-2</v>
      </c>
      <c r="K107">
        <f t="shared" ca="1" si="14"/>
        <v>1.9504447838796595</v>
      </c>
      <c r="L107">
        <f t="shared" ca="1" si="15"/>
        <v>1.9504447838796903</v>
      </c>
      <c r="M107">
        <f t="shared" ca="1" si="21"/>
        <v>1.9504447838796903</v>
      </c>
      <c r="O107">
        <f t="shared" ca="1" si="22"/>
        <v>0.16684312402597756</v>
      </c>
      <c r="P107">
        <f t="shared" ca="1" si="23"/>
        <v>0.16684312402600837</v>
      </c>
      <c r="Q107">
        <f t="shared" ca="1" si="24"/>
        <v>0.16684312402597756</v>
      </c>
    </row>
    <row r="108" spans="2:17" x14ac:dyDescent="0.2">
      <c r="B108">
        <f t="shared" si="25"/>
        <v>10.09999999999998</v>
      </c>
      <c r="C108">
        <f t="shared" si="16"/>
        <v>-0.15643446504019956</v>
      </c>
      <c r="D108">
        <f t="shared" ca="1" si="17"/>
        <v>0.57812635581386629</v>
      </c>
      <c r="E108">
        <f t="shared" ca="1" si="18"/>
        <v>-0.15643446504019956</v>
      </c>
      <c r="G108">
        <f t="shared" ca="1" si="13"/>
        <v>6.1613535879081943E-2</v>
      </c>
      <c r="H108">
        <f t="shared" ca="1" si="19"/>
        <v>-9.4820929161117617E-2</v>
      </c>
      <c r="I108">
        <f t="shared" ca="1" si="20"/>
        <v>-3.3207393282035674E-2</v>
      </c>
      <c r="K108">
        <f t="shared" ca="1" si="14"/>
        <v>3.7478414016752319</v>
      </c>
      <c r="L108">
        <f t="shared" ca="1" si="15"/>
        <v>3.5914069366350323</v>
      </c>
      <c r="M108">
        <f t="shared" ca="1" si="21"/>
        <v>3.5914069366350323</v>
      </c>
      <c r="O108">
        <f t="shared" ca="1" si="22"/>
        <v>2.1037653688781299E-3</v>
      </c>
      <c r="P108">
        <f t="shared" ca="1" si="23"/>
        <v>-0.15433069967132143</v>
      </c>
      <c r="Q108">
        <f t="shared" ca="1" si="24"/>
        <v>-0.15433069967132143</v>
      </c>
    </row>
    <row r="109" spans="2:17" x14ac:dyDescent="0.2">
      <c r="B109">
        <f t="shared" si="25"/>
        <v>10.19999999999998</v>
      </c>
      <c r="C109">
        <f t="shared" si="16"/>
        <v>-0.30901699437491809</v>
      </c>
      <c r="D109">
        <f t="shared" ca="1" si="17"/>
        <v>0.52240472229972412</v>
      </c>
      <c r="E109">
        <f t="shared" ca="1" si="18"/>
        <v>-0.30901699437491809</v>
      </c>
      <c r="G109">
        <f t="shared" ca="1" si="13"/>
        <v>8.8964607648433641E-2</v>
      </c>
      <c r="H109">
        <f t="shared" ca="1" si="19"/>
        <v>-0.22005238672648444</v>
      </c>
      <c r="I109">
        <f t="shared" ca="1" si="20"/>
        <v>-0.1310877790780508</v>
      </c>
      <c r="K109">
        <f t="shared" ca="1" si="14"/>
        <v>3.8452870017475131</v>
      </c>
      <c r="L109">
        <f t="shared" ca="1" si="15"/>
        <v>3.536270007372595</v>
      </c>
      <c r="M109">
        <f t="shared" ca="1" si="21"/>
        <v>3.536270007372595</v>
      </c>
      <c r="O109">
        <f t="shared" ca="1" si="22"/>
        <v>0.58343179739102757</v>
      </c>
      <c r="P109">
        <f t="shared" ca="1" si="23"/>
        <v>0.27441480301610949</v>
      </c>
      <c r="Q109">
        <f t="shared" ca="1" si="24"/>
        <v>0.27441480301610949</v>
      </c>
    </row>
    <row r="110" spans="2:17" x14ac:dyDescent="0.2">
      <c r="B110">
        <f t="shared" si="25"/>
        <v>10.299999999999979</v>
      </c>
      <c r="C110">
        <f t="shared" si="16"/>
        <v>-0.45399049973951694</v>
      </c>
      <c r="D110">
        <f t="shared" ca="1" si="17"/>
        <v>0.38850411803458063</v>
      </c>
      <c r="E110" t="str">
        <f t="shared" ca="1" si="18"/>
        <v/>
      </c>
      <c r="G110">
        <f t="shared" ca="1" si="13"/>
        <v>1.1844488607113936E-2</v>
      </c>
      <c r="H110">
        <f t="shared" ca="1" si="19"/>
        <v>-0.44214601113240298</v>
      </c>
      <c r="I110">
        <f t="shared" ca="1" si="20"/>
        <v>-0.43030152252528903</v>
      </c>
      <c r="K110">
        <f t="shared" ca="1" si="14"/>
        <v>0.58805382753986557</v>
      </c>
      <c r="L110">
        <f t="shared" ca="1" si="15"/>
        <v>0.13406332780034863</v>
      </c>
      <c r="M110">
        <f t="shared" ca="1" si="21"/>
        <v>0.13406332780034863</v>
      </c>
      <c r="O110">
        <f t="shared" ca="1" si="22"/>
        <v>0.21721157847600348</v>
      </c>
      <c r="P110">
        <f t="shared" ca="1" si="23"/>
        <v>-0.23677892126351346</v>
      </c>
      <c r="Q110">
        <f t="shared" ca="1" si="24"/>
        <v>0.21721157847600348</v>
      </c>
    </row>
    <row r="111" spans="2:17" x14ac:dyDescent="0.2">
      <c r="B111">
        <f t="shared" si="25"/>
        <v>10.399999999999979</v>
      </c>
      <c r="C111">
        <f t="shared" si="16"/>
        <v>-0.58778525229244671</v>
      </c>
      <c r="D111">
        <f t="shared" ca="1" si="17"/>
        <v>0.11271212378553419</v>
      </c>
      <c r="E111" t="str">
        <f t="shared" ca="1" si="18"/>
        <v/>
      </c>
      <c r="G111">
        <f t="shared" ca="1" si="13"/>
        <v>5.6269107955503266E-2</v>
      </c>
      <c r="H111">
        <f t="shared" ca="1" si="19"/>
        <v>-0.5315161443369435</v>
      </c>
      <c r="I111">
        <f t="shared" ca="1" si="20"/>
        <v>-0.47524703638144022</v>
      </c>
      <c r="K111">
        <f t="shared" ca="1" si="14"/>
        <v>1.6579146364021642</v>
      </c>
      <c r="L111">
        <f t="shared" ca="1" si="15"/>
        <v>1.0701293841097175</v>
      </c>
      <c r="M111">
        <f t="shared" ca="1" si="21"/>
        <v>1.0701293841097175</v>
      </c>
      <c r="O111">
        <f t="shared" ca="1" si="22"/>
        <v>0.23775551757546809</v>
      </c>
      <c r="P111">
        <f t="shared" ca="1" si="23"/>
        <v>-0.35002973471697862</v>
      </c>
      <c r="Q111">
        <f t="shared" ca="1" si="24"/>
        <v>0.23775551757546809</v>
      </c>
    </row>
    <row r="112" spans="2:17" x14ac:dyDescent="0.2">
      <c r="B112">
        <f t="shared" si="25"/>
        <v>10.499999999999979</v>
      </c>
      <c r="C112">
        <f t="shared" si="16"/>
        <v>-0.70710678118652259</v>
      </c>
      <c r="D112">
        <f t="shared" ca="1" si="17"/>
        <v>0.1732363935291048</v>
      </c>
      <c r="E112" t="str">
        <f t="shared" ca="1" si="18"/>
        <v/>
      </c>
      <c r="G112">
        <f t="shared" ca="1" si="13"/>
        <v>3.3633097456360304E-2</v>
      </c>
      <c r="H112">
        <f t="shared" ca="1" si="19"/>
        <v>-0.67347368373016225</v>
      </c>
      <c r="I112">
        <f t="shared" ca="1" si="20"/>
        <v>-0.63984058627380191</v>
      </c>
      <c r="K112">
        <f t="shared" ca="1" si="14"/>
        <v>4.0400045428155966</v>
      </c>
      <c r="L112">
        <f t="shared" ca="1" si="15"/>
        <v>3.332897761629074</v>
      </c>
      <c r="M112">
        <f t="shared" ca="1" si="21"/>
        <v>3.332897761629074</v>
      </c>
      <c r="O112">
        <f t="shared" ca="1" si="22"/>
        <v>0.46778754468624795</v>
      </c>
      <c r="P112">
        <f t="shared" ca="1" si="23"/>
        <v>-0.23931923650027465</v>
      </c>
      <c r="Q112">
        <f t="shared" ca="1" si="24"/>
        <v>0.46778754468624795</v>
      </c>
    </row>
    <row r="113" spans="2:17" x14ac:dyDescent="0.2">
      <c r="B113">
        <f t="shared" si="25"/>
        <v>10.599999999999978</v>
      </c>
      <c r="C113">
        <f t="shared" si="16"/>
        <v>-0.80901699437492725</v>
      </c>
      <c r="D113">
        <f t="shared" ca="1" si="17"/>
        <v>5.6324763162702407E-2</v>
      </c>
      <c r="E113" t="str">
        <f t="shared" ca="1" si="18"/>
        <v/>
      </c>
      <c r="G113">
        <f t="shared" ca="1" si="13"/>
        <v>5.436397457877528E-2</v>
      </c>
      <c r="H113">
        <f t="shared" ca="1" si="19"/>
        <v>-0.75465301979615196</v>
      </c>
      <c r="I113">
        <f t="shared" ca="1" si="20"/>
        <v>-0.70028904521737667</v>
      </c>
      <c r="K113">
        <f t="shared" ca="1" si="14"/>
        <v>1.4651377553235534</v>
      </c>
      <c r="L113">
        <f t="shared" ca="1" si="15"/>
        <v>0.65612076094862615</v>
      </c>
      <c r="M113">
        <f t="shared" ca="1" si="21"/>
        <v>0.65612076094862615</v>
      </c>
      <c r="O113">
        <f t="shared" ca="1" si="22"/>
        <v>0.51185595370791848</v>
      </c>
      <c r="P113">
        <f t="shared" ca="1" si="23"/>
        <v>-0.29716104066700877</v>
      </c>
      <c r="Q113">
        <f t="shared" ca="1" si="24"/>
        <v>0.51185595370791848</v>
      </c>
    </row>
    <row r="114" spans="2:17" x14ac:dyDescent="0.2">
      <c r="B114">
        <f t="shared" si="25"/>
        <v>10.699999999999978</v>
      </c>
      <c r="C114">
        <f t="shared" si="16"/>
        <v>-0.89100652418835269</v>
      </c>
      <c r="D114">
        <f t="shared" ca="1" si="17"/>
        <v>0.72193449532666387</v>
      </c>
      <c r="E114">
        <f t="shared" ca="1" si="18"/>
        <v>-0.89100652418835269</v>
      </c>
      <c r="G114">
        <f t="shared" ca="1" si="13"/>
        <v>8.6412656182428951E-2</v>
      </c>
      <c r="H114">
        <f t="shared" ca="1" si="19"/>
        <v>-0.8045938680059237</v>
      </c>
      <c r="I114">
        <f t="shared" ca="1" si="20"/>
        <v>-0.7181812118234947</v>
      </c>
      <c r="K114">
        <f t="shared" ca="1" si="14"/>
        <v>3.0635975446021231</v>
      </c>
      <c r="L114">
        <f t="shared" ca="1" si="15"/>
        <v>2.1725910204137704</v>
      </c>
      <c r="M114">
        <f t="shared" ca="1" si="21"/>
        <v>2.1725910204137704</v>
      </c>
      <c r="O114">
        <f t="shared" ca="1" si="22"/>
        <v>0.47960011420993598</v>
      </c>
      <c r="P114">
        <f t="shared" ca="1" si="23"/>
        <v>-0.41140640997841671</v>
      </c>
      <c r="Q114">
        <f t="shared" ca="1" si="24"/>
        <v>-0.41140640997841671</v>
      </c>
    </row>
    <row r="115" spans="2:17" x14ac:dyDescent="0.2">
      <c r="B115">
        <f t="shared" si="25"/>
        <v>10.799999999999978</v>
      </c>
      <c r="C115">
        <f t="shared" si="16"/>
        <v>-0.95105651629514243</v>
      </c>
      <c r="D115">
        <f t="shared" ca="1" si="17"/>
        <v>0.4395398280118411</v>
      </c>
      <c r="E115" t="str">
        <f t="shared" ca="1" si="18"/>
        <v/>
      </c>
      <c r="G115">
        <f t="shared" ca="1" si="13"/>
        <v>7.9229218390575867E-2</v>
      </c>
      <c r="H115">
        <f t="shared" ca="1" si="19"/>
        <v>-0.87182729790456659</v>
      </c>
      <c r="I115">
        <f t="shared" ca="1" si="20"/>
        <v>-0.79259807951399075</v>
      </c>
      <c r="K115">
        <f t="shared" ca="1" si="14"/>
        <v>0.77310485223726799</v>
      </c>
      <c r="L115">
        <f t="shared" ca="1" si="15"/>
        <v>-0.17795166405787444</v>
      </c>
      <c r="M115">
        <f t="shared" ca="1" si="21"/>
        <v>-0.17795166405787444</v>
      </c>
      <c r="O115">
        <f t="shared" ca="1" si="22"/>
        <v>0.11512715934706164</v>
      </c>
      <c r="P115">
        <f t="shared" ca="1" si="23"/>
        <v>-0.83592935694808079</v>
      </c>
      <c r="Q115">
        <f t="shared" ca="1" si="24"/>
        <v>0.11512715934706164</v>
      </c>
    </row>
    <row r="116" spans="2:17" x14ac:dyDescent="0.2">
      <c r="B116">
        <f t="shared" si="25"/>
        <v>10.899999999999977</v>
      </c>
      <c r="C116">
        <f t="shared" si="16"/>
        <v>-0.98768834059513222</v>
      </c>
      <c r="D116">
        <f t="shared" ca="1" si="17"/>
        <v>0.98303545469379483</v>
      </c>
      <c r="E116">
        <f t="shared" ca="1" si="18"/>
        <v>-0.98768834059513222</v>
      </c>
      <c r="G116">
        <f t="shared" ca="1" si="13"/>
        <v>1.8184330471103939E-2</v>
      </c>
      <c r="H116">
        <f t="shared" ca="1" si="19"/>
        <v>-0.96950401012402831</v>
      </c>
      <c r="I116">
        <f t="shared" ca="1" si="20"/>
        <v>-0.95131967965292441</v>
      </c>
      <c r="K116">
        <f t="shared" ca="1" si="14"/>
        <v>2.2154576897566236</v>
      </c>
      <c r="L116">
        <f t="shared" ca="1" si="15"/>
        <v>1.2277693491614914</v>
      </c>
      <c r="M116">
        <f t="shared" ca="1" si="21"/>
        <v>1.2277693491614914</v>
      </c>
      <c r="O116">
        <f t="shared" ca="1" si="22"/>
        <v>0.28708606456219798</v>
      </c>
      <c r="P116">
        <f t="shared" ca="1" si="23"/>
        <v>-0.70060227603293423</v>
      </c>
      <c r="Q116">
        <f t="shared" ca="1" si="24"/>
        <v>-0.70060227603293423</v>
      </c>
    </row>
    <row r="117" spans="2:17" x14ac:dyDescent="0.2">
      <c r="B117">
        <f t="shared" si="25"/>
        <v>10.999999999999977</v>
      </c>
      <c r="C117">
        <f t="shared" si="16"/>
        <v>-1</v>
      </c>
      <c r="D117">
        <f t="shared" ca="1" si="17"/>
        <v>0.98982474962345102</v>
      </c>
      <c r="E117">
        <f t="shared" ca="1" si="18"/>
        <v>-1</v>
      </c>
      <c r="G117">
        <f t="shared" ca="1" si="13"/>
        <v>8.6141454550331939E-2</v>
      </c>
      <c r="H117">
        <f t="shared" ca="1" si="19"/>
        <v>-0.91385854544966805</v>
      </c>
      <c r="I117">
        <f t="shared" ca="1" si="20"/>
        <v>-0.82771709089933609</v>
      </c>
      <c r="K117">
        <f t="shared" ca="1" si="14"/>
        <v>4.9384076922533096</v>
      </c>
      <c r="L117">
        <f t="shared" ca="1" si="15"/>
        <v>3.9384076922533096</v>
      </c>
      <c r="M117">
        <f t="shared" ca="1" si="21"/>
        <v>3.9384076922533096</v>
      </c>
      <c r="O117">
        <f t="shared" ca="1" si="22"/>
        <v>0.54224609128700019</v>
      </c>
      <c r="P117">
        <f t="shared" ca="1" si="23"/>
        <v>-0.45775390871299981</v>
      </c>
      <c r="Q117">
        <f t="shared" ca="1" si="24"/>
        <v>-0.45775390871299981</v>
      </c>
    </row>
    <row r="118" spans="2:17" x14ac:dyDescent="0.2">
      <c r="B118">
        <f t="shared" si="25"/>
        <v>11.099999999999977</v>
      </c>
      <c r="C118">
        <f t="shared" si="16"/>
        <v>-0.98768834059514354</v>
      </c>
      <c r="D118">
        <f t="shared" ca="1" si="17"/>
        <v>0.30445718767230623</v>
      </c>
      <c r="E118" t="str">
        <f t="shared" ca="1" si="18"/>
        <v/>
      </c>
      <c r="G118">
        <f t="shared" ca="1" si="13"/>
        <v>7.1414794051337632E-2</v>
      </c>
      <c r="H118">
        <f t="shared" ca="1" si="19"/>
        <v>-0.91627354654380588</v>
      </c>
      <c r="I118">
        <f t="shared" ca="1" si="20"/>
        <v>-0.84485875249246822</v>
      </c>
      <c r="K118">
        <f t="shared" ca="1" si="14"/>
        <v>2.5297533129525727</v>
      </c>
      <c r="L118">
        <f t="shared" ca="1" si="15"/>
        <v>1.5420649723574291</v>
      </c>
      <c r="M118">
        <f t="shared" ca="1" si="21"/>
        <v>1.5420649723574291</v>
      </c>
      <c r="O118">
        <f t="shared" ca="1" si="22"/>
        <v>0.13698382872253789</v>
      </c>
      <c r="P118">
        <f t="shared" ca="1" si="23"/>
        <v>-0.85070451187260565</v>
      </c>
      <c r="Q118">
        <f t="shared" ca="1" si="24"/>
        <v>0.13698382872253789</v>
      </c>
    </row>
    <row r="119" spans="2:17" x14ac:dyDescent="0.2">
      <c r="B119">
        <f t="shared" si="25"/>
        <v>11.199999999999976</v>
      </c>
      <c r="C119">
        <f t="shared" si="16"/>
        <v>-0.95105651629516585</v>
      </c>
      <c r="D119">
        <f t="shared" ca="1" si="17"/>
        <v>0.80774152876388794</v>
      </c>
      <c r="E119">
        <f t="shared" ca="1" si="18"/>
        <v>-0.95105651629516585</v>
      </c>
      <c r="G119">
        <f t="shared" ca="1" si="13"/>
        <v>9.1651248451701764E-2</v>
      </c>
      <c r="H119">
        <f t="shared" ca="1" si="19"/>
        <v>-0.85940526784346405</v>
      </c>
      <c r="I119">
        <f t="shared" ca="1" si="20"/>
        <v>-0.76775401939176224</v>
      </c>
      <c r="K119">
        <f t="shared" ca="1" si="14"/>
        <v>1.1465086080794902</v>
      </c>
      <c r="L119">
        <f t="shared" ca="1" si="15"/>
        <v>0.19545209178432432</v>
      </c>
      <c r="M119">
        <f t="shared" ca="1" si="21"/>
        <v>0.19545209178432432</v>
      </c>
      <c r="O119">
        <f t="shared" ca="1" si="22"/>
        <v>0.57006000792341616</v>
      </c>
      <c r="P119">
        <f t="shared" ca="1" si="23"/>
        <v>-0.3809965083717497</v>
      </c>
      <c r="Q119">
        <f t="shared" ca="1" si="24"/>
        <v>-0.3809965083717497</v>
      </c>
    </row>
    <row r="120" spans="2:17" x14ac:dyDescent="0.2">
      <c r="B120">
        <f t="shared" si="25"/>
        <v>11.299999999999976</v>
      </c>
      <c r="C120">
        <f t="shared" si="16"/>
        <v>-0.89100652418838555</v>
      </c>
      <c r="D120">
        <f t="shared" ca="1" si="17"/>
        <v>0.45786208466161415</v>
      </c>
      <c r="E120" t="str">
        <f t="shared" ca="1" si="18"/>
        <v/>
      </c>
      <c r="G120">
        <f t="shared" ca="1" si="13"/>
        <v>7.1708073312052326E-2</v>
      </c>
      <c r="H120">
        <f t="shared" ca="1" si="19"/>
        <v>-0.81929845087633324</v>
      </c>
      <c r="I120">
        <f t="shared" ca="1" si="20"/>
        <v>-0.74759037756428093</v>
      </c>
      <c r="K120">
        <f t="shared" ca="1" si="14"/>
        <v>2.3138794800448088</v>
      </c>
      <c r="L120">
        <f t="shared" ca="1" si="15"/>
        <v>1.4228729558564233</v>
      </c>
      <c r="M120">
        <f t="shared" ca="1" si="21"/>
        <v>1.4228729558564233</v>
      </c>
      <c r="O120">
        <f t="shared" ca="1" si="22"/>
        <v>0.58275699358852739</v>
      </c>
      <c r="P120">
        <f t="shared" ca="1" si="23"/>
        <v>-0.30824953059985816</v>
      </c>
      <c r="Q120">
        <f t="shared" ca="1" si="24"/>
        <v>0.58275699358852739</v>
      </c>
    </row>
    <row r="121" spans="2:17" x14ac:dyDescent="0.2">
      <c r="B121">
        <f t="shared" si="25"/>
        <v>11.399999999999975</v>
      </c>
      <c r="C121">
        <f t="shared" si="16"/>
        <v>-0.80901699437496977</v>
      </c>
      <c r="D121">
        <f t="shared" ca="1" si="17"/>
        <v>0.23153972781714727</v>
      </c>
      <c r="E121" t="str">
        <f t="shared" ca="1" si="18"/>
        <v/>
      </c>
      <c r="G121">
        <f t="shared" ca="1" si="13"/>
        <v>4.9393182868009991E-2</v>
      </c>
      <c r="H121">
        <f t="shared" ca="1" si="19"/>
        <v>-0.75962381150695979</v>
      </c>
      <c r="I121">
        <f t="shared" ca="1" si="20"/>
        <v>-0.71023062863894981</v>
      </c>
      <c r="K121">
        <f t="shared" ca="1" si="14"/>
        <v>0.41865796019679546</v>
      </c>
      <c r="L121">
        <f t="shared" ca="1" si="15"/>
        <v>-0.3903590341781743</v>
      </c>
      <c r="M121">
        <f t="shared" ca="1" si="21"/>
        <v>-0.3903590341781743</v>
      </c>
      <c r="O121">
        <f t="shared" ca="1" si="22"/>
        <v>0.73050585803111023</v>
      </c>
      <c r="P121">
        <f t="shared" ca="1" si="23"/>
        <v>-7.8511136343859533E-2</v>
      </c>
      <c r="Q121">
        <f t="shared" ca="1" si="24"/>
        <v>0.73050585803111023</v>
      </c>
    </row>
    <row r="122" spans="2:17" x14ac:dyDescent="0.2">
      <c r="B122">
        <f t="shared" si="25"/>
        <v>11.499999999999975</v>
      </c>
      <c r="C122">
        <f t="shared" si="16"/>
        <v>-0.70710678118657633</v>
      </c>
      <c r="D122">
        <f t="shared" ca="1" si="17"/>
        <v>0.51873611583107671</v>
      </c>
      <c r="E122">
        <f t="shared" ca="1" si="18"/>
        <v>-0.70710678118657633</v>
      </c>
      <c r="G122">
        <f t="shared" ca="1" si="13"/>
        <v>2.2561406090994954E-2</v>
      </c>
      <c r="H122">
        <f t="shared" ca="1" si="19"/>
        <v>-0.68454537509558133</v>
      </c>
      <c r="I122">
        <f t="shared" ca="1" si="20"/>
        <v>-0.66198396900458634</v>
      </c>
      <c r="K122">
        <f t="shared" ca="1" si="14"/>
        <v>4.0700203899169036</v>
      </c>
      <c r="L122">
        <f t="shared" ca="1" si="15"/>
        <v>3.3629136087303273</v>
      </c>
      <c r="M122">
        <f t="shared" ca="1" si="21"/>
        <v>3.3629136087303273</v>
      </c>
      <c r="O122">
        <f t="shared" ca="1" si="22"/>
        <v>0.96829522055976214</v>
      </c>
      <c r="P122">
        <f t="shared" ca="1" si="23"/>
        <v>0.26118843937318581</v>
      </c>
      <c r="Q122">
        <f t="shared" ca="1" si="24"/>
        <v>0.26118843937318581</v>
      </c>
    </row>
    <row r="123" spans="2:17" x14ac:dyDescent="0.2">
      <c r="B123">
        <f t="shared" si="25"/>
        <v>11.599999999999975</v>
      </c>
      <c r="C123">
        <f t="shared" si="16"/>
        <v>-0.58778525229250533</v>
      </c>
      <c r="D123">
        <f t="shared" ca="1" si="17"/>
        <v>0.24892539145946802</v>
      </c>
      <c r="E123" t="str">
        <f t="shared" ca="1" si="18"/>
        <v/>
      </c>
      <c r="G123">
        <f t="shared" ca="1" si="13"/>
        <v>6.8595634135643069E-2</v>
      </c>
      <c r="H123">
        <f t="shared" ca="1" si="19"/>
        <v>-0.51918961815686226</v>
      </c>
      <c r="I123">
        <f t="shared" ca="1" si="20"/>
        <v>-0.4505939840212192</v>
      </c>
      <c r="K123">
        <f t="shared" ca="1" si="14"/>
        <v>2.8726177075175539</v>
      </c>
      <c r="L123">
        <f t="shared" ca="1" si="15"/>
        <v>2.2848324552250485</v>
      </c>
      <c r="M123">
        <f t="shared" ca="1" si="21"/>
        <v>2.2848324552250485</v>
      </c>
      <c r="O123">
        <f t="shared" ca="1" si="22"/>
        <v>0.29094805110438227</v>
      </c>
      <c r="P123">
        <f t="shared" ca="1" si="23"/>
        <v>-0.29683720118812307</v>
      </c>
      <c r="Q123">
        <f t="shared" ca="1" si="24"/>
        <v>0.29094805110438227</v>
      </c>
    </row>
    <row r="124" spans="2:17" x14ac:dyDescent="0.2">
      <c r="B124">
        <f t="shared" si="25"/>
        <v>11.699999999999974</v>
      </c>
      <c r="C124">
        <f t="shared" si="16"/>
        <v>-0.45399049973958461</v>
      </c>
      <c r="D124">
        <f t="shared" ca="1" si="17"/>
        <v>0.10249325738074466</v>
      </c>
      <c r="E124" t="str">
        <f t="shared" ca="1" si="18"/>
        <v/>
      </c>
      <c r="G124">
        <f t="shared" ca="1" si="13"/>
        <v>6.2094638628093113E-2</v>
      </c>
      <c r="H124">
        <f t="shared" ca="1" si="19"/>
        <v>-0.39189586111149149</v>
      </c>
      <c r="I124">
        <f t="shared" ca="1" si="20"/>
        <v>-0.32980122248339838</v>
      </c>
      <c r="K124">
        <f t="shared" ca="1" si="14"/>
        <v>1.6205234382651006</v>
      </c>
      <c r="L124">
        <f t="shared" ca="1" si="15"/>
        <v>1.1665329385255161</v>
      </c>
      <c r="M124">
        <f t="shared" ca="1" si="21"/>
        <v>1.1665329385255161</v>
      </c>
      <c r="O124">
        <f t="shared" ca="1" si="22"/>
        <v>0.3536961479083004</v>
      </c>
      <c r="P124">
        <f t="shared" ca="1" si="23"/>
        <v>-0.10029435183128421</v>
      </c>
      <c r="Q124">
        <f t="shared" ca="1" si="24"/>
        <v>0.3536961479083004</v>
      </c>
    </row>
    <row r="125" spans="2:17" x14ac:dyDescent="0.2">
      <c r="B125">
        <f t="shared" si="25"/>
        <v>11.799999999999974</v>
      </c>
      <c r="C125">
        <f t="shared" si="16"/>
        <v>-0.30901699437498698</v>
      </c>
      <c r="D125">
        <f t="shared" ca="1" si="17"/>
        <v>0.96601296740108988</v>
      </c>
      <c r="E125">
        <f t="shared" ca="1" si="18"/>
        <v>-0.30901699437498698</v>
      </c>
      <c r="G125">
        <f t="shared" ca="1" si="13"/>
        <v>1.5438375536178795E-2</v>
      </c>
      <c r="H125">
        <f t="shared" ca="1" si="19"/>
        <v>-0.2935786188388082</v>
      </c>
      <c r="I125">
        <f t="shared" ca="1" si="20"/>
        <v>-0.27814024330262943</v>
      </c>
      <c r="K125">
        <f t="shared" ca="1" si="14"/>
        <v>0.50697823012450738</v>
      </c>
      <c r="L125">
        <f t="shared" ca="1" si="15"/>
        <v>0.1979612357495204</v>
      </c>
      <c r="M125">
        <f t="shared" ca="1" si="21"/>
        <v>0.1979612357495204</v>
      </c>
      <c r="O125">
        <f t="shared" ca="1" si="22"/>
        <v>0.57675221685075428</v>
      </c>
      <c r="P125">
        <f t="shared" ca="1" si="23"/>
        <v>0.26773522247576731</v>
      </c>
      <c r="Q125">
        <f t="shared" ca="1" si="24"/>
        <v>0.26773522247576731</v>
      </c>
    </row>
    <row r="126" spans="2:17" x14ac:dyDescent="0.2">
      <c r="B126">
        <f t="shared" si="25"/>
        <v>11.899999999999974</v>
      </c>
      <c r="C126">
        <f t="shared" si="16"/>
        <v>-0.15643446504027106</v>
      </c>
      <c r="D126">
        <f t="shared" ca="1" si="17"/>
        <v>0.57008258018745639</v>
      </c>
      <c r="E126">
        <f t="shared" ca="1" si="18"/>
        <v>-0.15643446504027106</v>
      </c>
      <c r="G126">
        <f t="shared" ca="1" si="13"/>
        <v>4.8630424320651337E-2</v>
      </c>
      <c r="H126">
        <f t="shared" ca="1" si="19"/>
        <v>-0.10780404071961971</v>
      </c>
      <c r="I126">
        <f t="shared" ca="1" si="20"/>
        <v>-5.9173616398968377E-2</v>
      </c>
      <c r="K126">
        <f t="shared" ca="1" si="14"/>
        <v>2.8447787450567463</v>
      </c>
      <c r="L126">
        <f t="shared" ca="1" si="15"/>
        <v>2.6883442800164752</v>
      </c>
      <c r="M126">
        <f t="shared" ca="1" si="21"/>
        <v>2.6883442800164752</v>
      </c>
      <c r="O126">
        <f t="shared" ca="1" si="22"/>
        <v>0.5614379214167935</v>
      </c>
      <c r="P126">
        <f t="shared" ca="1" si="23"/>
        <v>0.40500345637652246</v>
      </c>
      <c r="Q126">
        <f t="shared" ca="1" si="24"/>
        <v>0.40500345637652246</v>
      </c>
    </row>
    <row r="127" spans="2:17" x14ac:dyDescent="0.2">
      <c r="B127">
        <f t="shared" si="25"/>
        <v>11.999999999999973</v>
      </c>
      <c r="C127">
        <f t="shared" si="16"/>
        <v>-4.3367653218551183E-14</v>
      </c>
      <c r="D127">
        <f t="shared" ca="1" si="17"/>
        <v>0.6651411765228944</v>
      </c>
      <c r="E127">
        <f t="shared" ca="1" si="18"/>
        <v>-4.3367653218551183E-14</v>
      </c>
      <c r="G127">
        <f t="shared" ca="1" si="13"/>
        <v>4.8632242661180984E-2</v>
      </c>
      <c r="H127">
        <f t="shared" ca="1" si="19"/>
        <v>4.8632242661137616E-2</v>
      </c>
      <c r="I127">
        <f t="shared" ca="1" si="20"/>
        <v>9.72644853223186E-2</v>
      </c>
      <c r="K127">
        <f t="shared" ca="1" si="14"/>
        <v>2.2793754038283116</v>
      </c>
      <c r="L127">
        <f t="shared" ca="1" si="15"/>
        <v>2.2793754038282681</v>
      </c>
      <c r="M127">
        <f t="shared" ca="1" si="21"/>
        <v>2.2793754038282681</v>
      </c>
      <c r="O127">
        <f t="shared" ca="1" si="22"/>
        <v>0.37546739172041399</v>
      </c>
      <c r="P127">
        <f t="shared" ca="1" si="23"/>
        <v>0.37546739172037064</v>
      </c>
      <c r="Q127">
        <f t="shared" ca="1" si="24"/>
        <v>0.37546739172037064</v>
      </c>
    </row>
    <row r="128" spans="2:17" x14ac:dyDescent="0.2">
      <c r="B128">
        <f t="shared" si="25"/>
        <v>12.099999999999973</v>
      </c>
      <c r="C128">
        <f t="shared" si="16"/>
        <v>0.1564344650401889</v>
      </c>
      <c r="D128">
        <f t="shared" ca="1" si="17"/>
        <v>0.68106102049568251</v>
      </c>
      <c r="E128">
        <f t="shared" ca="1" si="18"/>
        <v>0.1564344650401889</v>
      </c>
      <c r="G128">
        <f t="shared" ca="1" si="13"/>
        <v>8.1160844076234862E-2</v>
      </c>
      <c r="H128">
        <f t="shared" ca="1" si="19"/>
        <v>0.23759530911642376</v>
      </c>
      <c r="I128">
        <f t="shared" ca="1" si="20"/>
        <v>0.3187561531926586</v>
      </c>
      <c r="K128">
        <f t="shared" ca="1" si="14"/>
        <v>3.5080884098712013</v>
      </c>
      <c r="L128">
        <f t="shared" ca="1" si="15"/>
        <v>3.6645228749113903</v>
      </c>
      <c r="M128">
        <f t="shared" ca="1" si="21"/>
        <v>3.6645228749113903</v>
      </c>
      <c r="O128">
        <f t="shared" ca="1" si="22"/>
        <v>0.44206162964397955</v>
      </c>
      <c r="P128">
        <f t="shared" ca="1" si="23"/>
        <v>0.59849609468416842</v>
      </c>
      <c r="Q128">
        <f t="shared" ca="1" si="24"/>
        <v>0.59849609468416842</v>
      </c>
    </row>
    <row r="129" spans="2:17" x14ac:dyDescent="0.2">
      <c r="B129">
        <f t="shared" si="25"/>
        <v>12.199999999999973</v>
      </c>
      <c r="C129">
        <f t="shared" si="16"/>
        <v>0.30901699437490449</v>
      </c>
      <c r="D129">
        <f t="shared" ca="1" si="17"/>
        <v>0.43320216607510609</v>
      </c>
      <c r="E129" t="str">
        <f t="shared" ca="1" si="18"/>
        <v/>
      </c>
      <c r="G129">
        <f t="shared" ca="1" si="13"/>
        <v>1.7287540419223858E-2</v>
      </c>
      <c r="H129">
        <f t="shared" ca="1" si="19"/>
        <v>0.32630453479412835</v>
      </c>
      <c r="I129">
        <f t="shared" ca="1" si="20"/>
        <v>0.34359207521335222</v>
      </c>
      <c r="K129">
        <f t="shared" ca="1" si="14"/>
        <v>0.22426171452361532</v>
      </c>
      <c r="L129">
        <f t="shared" ca="1" si="15"/>
        <v>0.5332787088985198</v>
      </c>
      <c r="M129">
        <f t="shared" ca="1" si="21"/>
        <v>0.5332787088985198</v>
      </c>
      <c r="O129">
        <f t="shared" ca="1" si="22"/>
        <v>0.82982460314581408</v>
      </c>
      <c r="P129">
        <f t="shared" ca="1" si="23"/>
        <v>1.1388415975207185</v>
      </c>
      <c r="Q129">
        <f t="shared" ca="1" si="24"/>
        <v>0.82982460314581408</v>
      </c>
    </row>
    <row r="130" spans="2:17" x14ac:dyDescent="0.2">
      <c r="B130">
        <f t="shared" si="25"/>
        <v>12.299999999999972</v>
      </c>
      <c r="C130">
        <f t="shared" si="16"/>
        <v>0.45399049973950734</v>
      </c>
      <c r="D130">
        <f t="shared" ca="1" si="17"/>
        <v>0.82787693764352066</v>
      </c>
      <c r="E130">
        <f t="shared" ca="1" si="18"/>
        <v>0.45399049973950734</v>
      </c>
      <c r="G130">
        <f t="shared" ca="1" si="13"/>
        <v>7.8538619730781384E-2</v>
      </c>
      <c r="H130">
        <f t="shared" ca="1" si="19"/>
        <v>0.53252911947028869</v>
      </c>
      <c r="I130">
        <f t="shared" ca="1" si="20"/>
        <v>0.61106773920107005</v>
      </c>
      <c r="K130">
        <f t="shared" ca="1" si="14"/>
        <v>2.772453122750862</v>
      </c>
      <c r="L130">
        <f t="shared" ca="1" si="15"/>
        <v>3.2264436224903692</v>
      </c>
      <c r="M130">
        <f t="shared" ca="1" si="21"/>
        <v>3.2264436224903692</v>
      </c>
      <c r="O130">
        <f t="shared" ca="1" si="22"/>
        <v>9.6512715542103056E-2</v>
      </c>
      <c r="P130">
        <f t="shared" ca="1" si="23"/>
        <v>0.55050321528161039</v>
      </c>
      <c r="Q130">
        <f t="shared" ca="1" si="24"/>
        <v>0.55050321528161039</v>
      </c>
    </row>
    <row r="131" spans="2:17" x14ac:dyDescent="0.2">
      <c r="B131">
        <f t="shared" si="25"/>
        <v>12.399999999999972</v>
      </c>
      <c r="C131">
        <f t="shared" si="16"/>
        <v>0.58778525229243805</v>
      </c>
      <c r="D131">
        <f t="shared" ca="1" si="17"/>
        <v>9.5082376371887878E-2</v>
      </c>
      <c r="E131" t="str">
        <f t="shared" ca="1" si="18"/>
        <v/>
      </c>
      <c r="G131">
        <f t="shared" ca="1" si="13"/>
        <v>7.9858313143731416E-2</v>
      </c>
      <c r="H131">
        <f t="shared" ca="1" si="19"/>
        <v>0.66764356543616943</v>
      </c>
      <c r="I131">
        <f t="shared" ca="1" si="20"/>
        <v>0.7475018785799008</v>
      </c>
      <c r="K131">
        <f t="shared" ca="1" si="14"/>
        <v>2.9124371721110602</v>
      </c>
      <c r="L131">
        <f t="shared" ca="1" si="15"/>
        <v>3.5002224244034981</v>
      </c>
      <c r="M131">
        <f t="shared" ca="1" si="21"/>
        <v>3.5002224244034981</v>
      </c>
      <c r="O131">
        <f t="shared" ca="1" si="22"/>
        <v>0.4160940945289352</v>
      </c>
      <c r="P131">
        <f t="shared" ca="1" si="23"/>
        <v>1.0038793468213734</v>
      </c>
      <c r="Q131">
        <f t="shared" ca="1" si="24"/>
        <v>0.4160940945289352</v>
      </c>
    </row>
    <row r="132" spans="2:17" x14ac:dyDescent="0.2">
      <c r="B132">
        <f t="shared" si="25"/>
        <v>12.499999999999972</v>
      </c>
      <c r="C132">
        <f t="shared" si="16"/>
        <v>0.70710678118651493</v>
      </c>
      <c r="D132">
        <f t="shared" ca="1" si="17"/>
        <v>6.2141808785015629E-2</v>
      </c>
      <c r="E132" t="str">
        <f t="shared" ca="1" si="18"/>
        <v/>
      </c>
      <c r="G132">
        <f t="shared" ca="1" si="13"/>
        <v>1.0986719265161039E-3</v>
      </c>
      <c r="H132">
        <f t="shared" ca="1" si="19"/>
        <v>0.70820545311303107</v>
      </c>
      <c r="I132">
        <f t="shared" ca="1" si="20"/>
        <v>0.70930412503954721</v>
      </c>
      <c r="K132">
        <f t="shared" ca="1" si="14"/>
        <v>5.2003093902831532E-2</v>
      </c>
      <c r="L132">
        <f t="shared" ca="1" si="15"/>
        <v>0.75910987508934646</v>
      </c>
      <c r="M132">
        <f t="shared" ca="1" si="21"/>
        <v>0.75910987508934646</v>
      </c>
      <c r="O132">
        <f t="shared" ca="1" si="22"/>
        <v>0.78287901240127378</v>
      </c>
      <c r="P132">
        <f t="shared" ca="1" si="23"/>
        <v>1.4899857935877887</v>
      </c>
      <c r="Q132">
        <f t="shared" ca="1" si="24"/>
        <v>0.78287901240127378</v>
      </c>
    </row>
    <row r="133" spans="2:17" x14ac:dyDescent="0.2">
      <c r="B133">
        <f t="shared" si="25"/>
        <v>12.599999999999971</v>
      </c>
      <c r="C133">
        <f t="shared" si="16"/>
        <v>0.80901699437492092</v>
      </c>
      <c r="D133">
        <f t="shared" ca="1" si="17"/>
        <v>0.52122857280583479</v>
      </c>
      <c r="E133">
        <f t="shared" ca="1" si="18"/>
        <v>0.80901699437492092</v>
      </c>
      <c r="G133">
        <f t="shared" ca="1" si="13"/>
        <v>8.7872689031827683E-2</v>
      </c>
      <c r="H133">
        <f t="shared" ca="1" si="19"/>
        <v>0.89688968340674857</v>
      </c>
      <c r="I133">
        <f t="shared" ca="1" si="20"/>
        <v>0.98476237243857623</v>
      </c>
      <c r="K133">
        <f t="shared" ca="1" si="14"/>
        <v>0.95863144844675674</v>
      </c>
      <c r="L133">
        <f t="shared" ca="1" si="15"/>
        <v>1.7676484428216777</v>
      </c>
      <c r="M133">
        <f t="shared" ca="1" si="21"/>
        <v>1.7676484428216777</v>
      </c>
      <c r="O133">
        <f t="shared" ca="1" si="22"/>
        <v>0.46159737468473272</v>
      </c>
      <c r="P133">
        <f t="shared" ca="1" si="23"/>
        <v>1.2706143690596536</v>
      </c>
      <c r="Q133">
        <f t="shared" ca="1" si="24"/>
        <v>1.2706143690596536</v>
      </c>
    </row>
    <row r="134" spans="2:17" x14ac:dyDescent="0.2">
      <c r="B134">
        <f t="shared" si="25"/>
        <v>12.699999999999971</v>
      </c>
      <c r="C134">
        <f t="shared" si="16"/>
        <v>0.89100652418834614</v>
      </c>
      <c r="D134">
        <f t="shared" ca="1" si="17"/>
        <v>0.63400517666432854</v>
      </c>
      <c r="E134">
        <f t="shared" ca="1" si="18"/>
        <v>0.89100652418834614</v>
      </c>
      <c r="G134">
        <f t="shared" ca="1" si="13"/>
        <v>7.1167506510973214E-2</v>
      </c>
      <c r="H134">
        <f t="shared" ca="1" si="19"/>
        <v>0.96217403069931939</v>
      </c>
      <c r="I134">
        <f t="shared" ca="1" si="20"/>
        <v>1.0333415372102925</v>
      </c>
      <c r="K134">
        <f t="shared" ca="1" si="14"/>
        <v>2.2587174154819061</v>
      </c>
      <c r="L134">
        <f t="shared" ca="1" si="15"/>
        <v>3.1497239396702521</v>
      </c>
      <c r="M134">
        <f t="shared" ca="1" si="21"/>
        <v>3.1497239396702521</v>
      </c>
      <c r="O134">
        <f t="shared" ca="1" si="22"/>
        <v>0.48301140615016347</v>
      </c>
      <c r="P134">
        <f t="shared" ca="1" si="23"/>
        <v>1.3740179303385096</v>
      </c>
      <c r="Q134">
        <f t="shared" ca="1" si="24"/>
        <v>1.3740179303385096</v>
      </c>
    </row>
    <row r="135" spans="2:17" x14ac:dyDescent="0.2">
      <c r="B135">
        <f t="shared" si="25"/>
        <v>12.799999999999971</v>
      </c>
      <c r="C135">
        <f t="shared" si="16"/>
        <v>0.9510565162951391</v>
      </c>
      <c r="D135">
        <f t="shared" ca="1" si="17"/>
        <v>0.36750881518956657</v>
      </c>
      <c r="E135" t="str">
        <f t="shared" ca="1" si="18"/>
        <v/>
      </c>
      <c r="G135">
        <f t="shared" ref="G135:G198" ca="1" si="26">$G$5*RAND()</f>
        <v>3.7839379687993259E-2</v>
      </c>
      <c r="H135">
        <f t="shared" ca="1" si="19"/>
        <v>0.98889589598313232</v>
      </c>
      <c r="I135">
        <f t="shared" ca="1" si="20"/>
        <v>1.0267352756711257</v>
      </c>
      <c r="K135">
        <f t="shared" ref="K135:K198" ca="1" si="27">$K$5*RAND()</f>
        <v>3.8785833557361649</v>
      </c>
      <c r="L135">
        <f t="shared" ref="L135:L198" ca="1" si="28">C135+K135</f>
        <v>4.8296398720313043</v>
      </c>
      <c r="M135">
        <f t="shared" ca="1" si="21"/>
        <v>4.8296398720313043</v>
      </c>
      <c r="O135">
        <f t="shared" ca="1" si="22"/>
        <v>0.50651085985253097</v>
      </c>
      <c r="P135">
        <f t="shared" ca="1" si="23"/>
        <v>1.45756737614767</v>
      </c>
      <c r="Q135">
        <f t="shared" ca="1" si="24"/>
        <v>0.50651085985253097</v>
      </c>
    </row>
    <row r="136" spans="2:17" x14ac:dyDescent="0.2">
      <c r="B136">
        <f t="shared" si="25"/>
        <v>12.89999999999997</v>
      </c>
      <c r="C136">
        <f t="shared" ref="C136:C199" si="29">$B$3*SIN(2*PI()*B136/$B$4)</f>
        <v>0.98768834059513055</v>
      </c>
      <c r="D136">
        <f t="shared" ref="D136:D199" ca="1" si="30">RAND()</f>
        <v>0.75730996216200253</v>
      </c>
      <c r="E136">
        <f t="shared" ref="E136:E199" ca="1" si="31">IF(D136&gt;0.5,C136,"")</f>
        <v>0.98768834059513055</v>
      </c>
      <c r="G136">
        <f t="shared" ca="1" si="26"/>
        <v>8.5795866165120097E-2</v>
      </c>
      <c r="H136">
        <f t="shared" ref="H136:H199" ca="1" si="32">C136+G136</f>
        <v>1.0734842067602506</v>
      </c>
      <c r="I136">
        <f t="shared" ref="I136:I199" ca="1" si="33">G136+IF(D136&gt;$I$5,H136,0)</f>
        <v>1.1592800729253707</v>
      </c>
      <c r="K136">
        <f t="shared" ca="1" si="27"/>
        <v>1.7934066197770142</v>
      </c>
      <c r="L136">
        <f t="shared" ca="1" si="28"/>
        <v>2.7810949603721449</v>
      </c>
      <c r="M136">
        <f t="shared" ref="M136:M199" ca="1" si="34">K136+IF(D136&gt;$L$5,C136,0)</f>
        <v>2.7810949603721449</v>
      </c>
      <c r="O136">
        <f t="shared" ref="O136:O199" ca="1" si="35">$O$5*RAND()</f>
        <v>0.13393630275456314</v>
      </c>
      <c r="P136">
        <f t="shared" ref="P136:P199" ca="1" si="36">C136+O136</f>
        <v>1.1216246433496937</v>
      </c>
      <c r="Q136">
        <f t="shared" ref="Q136:Q199" ca="1" si="37">O136+IF(D136&gt;$Q$5,C136,0)</f>
        <v>1.1216246433496937</v>
      </c>
    </row>
    <row r="137" spans="2:17" x14ac:dyDescent="0.2">
      <c r="B137">
        <f t="shared" si="25"/>
        <v>12.99999999999997</v>
      </c>
      <c r="C137">
        <f t="shared" si="29"/>
        <v>1</v>
      </c>
      <c r="D137">
        <f t="shared" ca="1" si="30"/>
        <v>0.86143799021993228</v>
      </c>
      <c r="E137">
        <f t="shared" ca="1" si="31"/>
        <v>1</v>
      </c>
      <c r="G137">
        <f t="shared" ca="1" si="26"/>
        <v>4.1070885398418203E-2</v>
      </c>
      <c r="H137">
        <f t="shared" ca="1" si="32"/>
        <v>1.0410708853984183</v>
      </c>
      <c r="I137">
        <f t="shared" ca="1" si="33"/>
        <v>1.0821417707968366</v>
      </c>
      <c r="K137">
        <f t="shared" ca="1" si="27"/>
        <v>3.1587963178879734</v>
      </c>
      <c r="L137">
        <f t="shared" ca="1" si="28"/>
        <v>4.1587963178879734</v>
      </c>
      <c r="M137">
        <f t="shared" ca="1" si="34"/>
        <v>4.1587963178879734</v>
      </c>
      <c r="O137">
        <f t="shared" ca="1" si="35"/>
        <v>0.11617995674471404</v>
      </c>
      <c r="P137">
        <f t="shared" ca="1" si="36"/>
        <v>1.1161799567447139</v>
      </c>
      <c r="Q137">
        <f t="shared" ca="1" si="37"/>
        <v>1.1161799567447139</v>
      </c>
    </row>
    <row r="138" spans="2:17" x14ac:dyDescent="0.2">
      <c r="B138">
        <f t="shared" ref="B138:B201" si="38">B137+$B$5</f>
        <v>13.099999999999969</v>
      </c>
      <c r="C138">
        <f t="shared" si="29"/>
        <v>0.98768834059514521</v>
      </c>
      <c r="D138">
        <f t="shared" ca="1" si="30"/>
        <v>0.66857223306512437</v>
      </c>
      <c r="E138">
        <f t="shared" ca="1" si="31"/>
        <v>0.98768834059514521</v>
      </c>
      <c r="G138">
        <f t="shared" ca="1" si="26"/>
        <v>9.1413044763474671E-2</v>
      </c>
      <c r="H138">
        <f t="shared" ca="1" si="32"/>
        <v>1.0791013853586198</v>
      </c>
      <c r="I138">
        <f t="shared" ca="1" si="33"/>
        <v>1.1705144301220944</v>
      </c>
      <c r="K138">
        <f t="shared" ca="1" si="27"/>
        <v>4.1576942418854959</v>
      </c>
      <c r="L138">
        <f t="shared" ca="1" si="28"/>
        <v>5.1453825824806412</v>
      </c>
      <c r="M138">
        <f t="shared" ca="1" si="34"/>
        <v>5.1453825824806412</v>
      </c>
      <c r="O138">
        <f t="shared" ca="1" si="35"/>
        <v>0.85669794613388739</v>
      </c>
      <c r="P138">
        <f t="shared" ca="1" si="36"/>
        <v>1.8443862867290326</v>
      </c>
      <c r="Q138">
        <f t="shared" ca="1" si="37"/>
        <v>1.8443862867290326</v>
      </c>
    </row>
    <row r="139" spans="2:17" x14ac:dyDescent="0.2">
      <c r="B139">
        <f t="shared" si="38"/>
        <v>13.199999999999969</v>
      </c>
      <c r="C139">
        <f t="shared" si="29"/>
        <v>0.95105651629516919</v>
      </c>
      <c r="D139">
        <f t="shared" ca="1" si="30"/>
        <v>0.52692434367810392</v>
      </c>
      <c r="E139">
        <f t="shared" ca="1" si="31"/>
        <v>0.95105651629516919</v>
      </c>
      <c r="G139">
        <f t="shared" ca="1" si="26"/>
        <v>5.0323517261849207E-2</v>
      </c>
      <c r="H139">
        <f t="shared" ca="1" si="32"/>
        <v>1.0013800335570184</v>
      </c>
      <c r="I139">
        <f t="shared" ca="1" si="33"/>
        <v>1.0517035508188677</v>
      </c>
      <c r="K139">
        <f t="shared" ca="1" si="27"/>
        <v>1.178534347566369</v>
      </c>
      <c r="L139">
        <f t="shared" ca="1" si="28"/>
        <v>2.1295908638615382</v>
      </c>
      <c r="M139">
        <f t="shared" ca="1" si="34"/>
        <v>2.1295908638615382</v>
      </c>
      <c r="O139">
        <f t="shared" ca="1" si="35"/>
        <v>0.30496767784878898</v>
      </c>
      <c r="P139">
        <f t="shared" ca="1" si="36"/>
        <v>1.2560241941439583</v>
      </c>
      <c r="Q139">
        <f t="shared" ca="1" si="37"/>
        <v>1.2560241941439583</v>
      </c>
    </row>
    <row r="140" spans="2:17" x14ac:dyDescent="0.2">
      <c r="B140">
        <f t="shared" si="38"/>
        <v>13.299999999999969</v>
      </c>
      <c r="C140">
        <f t="shared" si="29"/>
        <v>0.89100652418839044</v>
      </c>
      <c r="D140">
        <f t="shared" ca="1" si="30"/>
        <v>0.2684709388282136</v>
      </c>
      <c r="E140" t="str">
        <f t="shared" ca="1" si="31"/>
        <v/>
      </c>
      <c r="G140">
        <f t="shared" ca="1" si="26"/>
        <v>4.1669770486220496E-2</v>
      </c>
      <c r="H140">
        <f t="shared" ca="1" si="32"/>
        <v>0.93267629467461088</v>
      </c>
      <c r="I140">
        <f t="shared" ca="1" si="33"/>
        <v>0.97434606516083133</v>
      </c>
      <c r="K140">
        <f t="shared" ca="1" si="27"/>
        <v>3.7630349478962044E-2</v>
      </c>
      <c r="L140">
        <f t="shared" ca="1" si="28"/>
        <v>0.92863687366735248</v>
      </c>
      <c r="M140">
        <f t="shared" ca="1" si="34"/>
        <v>0.92863687366735248</v>
      </c>
      <c r="O140">
        <f t="shared" ca="1" si="35"/>
        <v>0.37262239501077721</v>
      </c>
      <c r="P140">
        <f t="shared" ca="1" si="36"/>
        <v>1.2636289191991676</v>
      </c>
      <c r="Q140">
        <f t="shared" ca="1" si="37"/>
        <v>0.37262239501077721</v>
      </c>
    </row>
    <row r="141" spans="2:17" x14ac:dyDescent="0.2">
      <c r="B141">
        <f t="shared" si="38"/>
        <v>13.399999999999968</v>
      </c>
      <c r="C141">
        <f t="shared" si="29"/>
        <v>0.8090169943749761</v>
      </c>
      <c r="D141">
        <f t="shared" ca="1" si="30"/>
        <v>0.37481747099741591</v>
      </c>
      <c r="E141" t="str">
        <f t="shared" ca="1" si="31"/>
        <v/>
      </c>
      <c r="G141">
        <f t="shared" ca="1" si="26"/>
        <v>4.7470000358977756E-3</v>
      </c>
      <c r="H141">
        <f t="shared" ca="1" si="32"/>
        <v>0.81376399441087388</v>
      </c>
      <c r="I141">
        <f t="shared" ca="1" si="33"/>
        <v>0.81851099444677167</v>
      </c>
      <c r="K141">
        <f t="shared" ca="1" si="27"/>
        <v>1.8244967262185563</v>
      </c>
      <c r="L141">
        <f t="shared" ca="1" si="28"/>
        <v>2.6335137205935322</v>
      </c>
      <c r="M141">
        <f t="shared" ca="1" si="34"/>
        <v>2.6335137205935322</v>
      </c>
      <c r="O141">
        <f t="shared" ca="1" si="35"/>
        <v>0.65727764473428307</v>
      </c>
      <c r="P141">
        <f t="shared" ca="1" si="36"/>
        <v>1.4662946391092593</v>
      </c>
      <c r="Q141">
        <f t="shared" ca="1" si="37"/>
        <v>0.65727764473428307</v>
      </c>
    </row>
    <row r="142" spans="2:17" x14ac:dyDescent="0.2">
      <c r="B142">
        <f t="shared" si="38"/>
        <v>13.499999999999968</v>
      </c>
      <c r="C142">
        <f t="shared" si="29"/>
        <v>0.70710678118658388</v>
      </c>
      <c r="D142">
        <f t="shared" ca="1" si="30"/>
        <v>0.32374900856438904</v>
      </c>
      <c r="E142" t="str">
        <f t="shared" ca="1" si="31"/>
        <v/>
      </c>
      <c r="G142">
        <f t="shared" ca="1" si="26"/>
        <v>7.1357042981375532E-2</v>
      </c>
      <c r="H142">
        <f t="shared" ca="1" si="32"/>
        <v>0.77846382416795945</v>
      </c>
      <c r="I142">
        <f t="shared" ca="1" si="33"/>
        <v>0.84982086714933502</v>
      </c>
      <c r="K142">
        <f t="shared" ca="1" si="27"/>
        <v>1.0541192527930803</v>
      </c>
      <c r="L142">
        <f t="shared" ca="1" si="28"/>
        <v>1.7612260339796642</v>
      </c>
      <c r="M142">
        <f t="shared" ca="1" si="34"/>
        <v>1.7612260339796642</v>
      </c>
      <c r="O142">
        <f t="shared" ca="1" si="35"/>
        <v>0.72777605465409545</v>
      </c>
      <c r="P142">
        <f t="shared" ca="1" si="36"/>
        <v>1.4348828358406793</v>
      </c>
      <c r="Q142">
        <f t="shared" ca="1" si="37"/>
        <v>0.72777605465409545</v>
      </c>
    </row>
    <row r="143" spans="2:17" x14ac:dyDescent="0.2">
      <c r="B143">
        <f t="shared" si="38"/>
        <v>13.599999999999968</v>
      </c>
      <c r="C143">
        <f t="shared" si="29"/>
        <v>0.58778525229251399</v>
      </c>
      <c r="D143">
        <f t="shared" ca="1" si="30"/>
        <v>0.15851889207163405</v>
      </c>
      <c r="E143" t="str">
        <f t="shared" ca="1" si="31"/>
        <v/>
      </c>
      <c r="G143">
        <f t="shared" ca="1" si="26"/>
        <v>9.5957324835003507E-2</v>
      </c>
      <c r="H143">
        <f t="shared" ca="1" si="32"/>
        <v>0.68374257712751751</v>
      </c>
      <c r="I143">
        <f t="shared" ca="1" si="33"/>
        <v>0.77969990196252104</v>
      </c>
      <c r="K143">
        <f t="shared" ca="1" si="27"/>
        <v>1.1572799616908569</v>
      </c>
      <c r="L143">
        <f t="shared" ca="1" si="28"/>
        <v>1.7450652139833709</v>
      </c>
      <c r="M143">
        <f t="shared" ca="1" si="34"/>
        <v>1.7450652139833709</v>
      </c>
      <c r="O143">
        <f t="shared" ca="1" si="35"/>
        <v>0.22117201996738811</v>
      </c>
      <c r="P143">
        <f t="shared" ca="1" si="36"/>
        <v>0.8089572722599021</v>
      </c>
      <c r="Q143">
        <f t="shared" ca="1" si="37"/>
        <v>0.22117201996738811</v>
      </c>
    </row>
    <row r="144" spans="2:17" x14ac:dyDescent="0.2">
      <c r="B144">
        <f t="shared" si="38"/>
        <v>13.699999999999967</v>
      </c>
      <c r="C144">
        <f t="shared" si="29"/>
        <v>0.45399049973959421</v>
      </c>
      <c r="D144">
        <f t="shared" ca="1" si="30"/>
        <v>0.60770619818499549</v>
      </c>
      <c r="E144">
        <f t="shared" ca="1" si="31"/>
        <v>0.45399049973959421</v>
      </c>
      <c r="G144">
        <f t="shared" ca="1" si="26"/>
        <v>5.7078650724786809E-2</v>
      </c>
      <c r="H144">
        <f t="shared" ca="1" si="32"/>
        <v>0.51106915046438106</v>
      </c>
      <c r="I144">
        <f t="shared" ca="1" si="33"/>
        <v>0.56814780118916786</v>
      </c>
      <c r="K144">
        <f t="shared" ca="1" si="27"/>
        <v>1.9338847985022123</v>
      </c>
      <c r="L144">
        <f t="shared" ca="1" si="28"/>
        <v>2.3878752982418066</v>
      </c>
      <c r="M144">
        <f t="shared" ca="1" si="34"/>
        <v>2.3878752982418066</v>
      </c>
      <c r="O144">
        <f t="shared" ca="1" si="35"/>
        <v>0.96406692357837853</v>
      </c>
      <c r="P144">
        <f t="shared" ca="1" si="36"/>
        <v>1.4180574233179728</v>
      </c>
      <c r="Q144">
        <f t="shared" ca="1" si="37"/>
        <v>1.4180574233179728</v>
      </c>
    </row>
    <row r="145" spans="2:17" x14ac:dyDescent="0.2">
      <c r="B145">
        <f t="shared" si="38"/>
        <v>13.799999999999967</v>
      </c>
      <c r="C145">
        <f t="shared" si="29"/>
        <v>0.30901699437499724</v>
      </c>
      <c r="D145">
        <f t="shared" ca="1" si="30"/>
        <v>0.18077295943543814</v>
      </c>
      <c r="E145" t="str">
        <f t="shared" ca="1" si="31"/>
        <v/>
      </c>
      <c r="G145">
        <f t="shared" ca="1" si="26"/>
        <v>9.0740933486461881E-2</v>
      </c>
      <c r="H145">
        <f t="shared" ca="1" si="32"/>
        <v>0.39975792786145914</v>
      </c>
      <c r="I145">
        <f t="shared" ca="1" si="33"/>
        <v>0.49049886134792103</v>
      </c>
      <c r="K145">
        <f t="shared" ca="1" si="27"/>
        <v>3.634717442509511</v>
      </c>
      <c r="L145">
        <f t="shared" ca="1" si="28"/>
        <v>3.9437344368845082</v>
      </c>
      <c r="M145">
        <f t="shared" ca="1" si="34"/>
        <v>3.9437344368845082</v>
      </c>
      <c r="O145">
        <f t="shared" ca="1" si="35"/>
        <v>5.0449512369700522E-2</v>
      </c>
      <c r="P145">
        <f t="shared" ca="1" si="36"/>
        <v>0.35946650674469777</v>
      </c>
      <c r="Q145">
        <f t="shared" ca="1" si="37"/>
        <v>5.0449512369700522E-2</v>
      </c>
    </row>
    <row r="146" spans="2:17" x14ac:dyDescent="0.2">
      <c r="B146">
        <f t="shared" si="38"/>
        <v>13.899999999999967</v>
      </c>
      <c r="C146">
        <f t="shared" si="29"/>
        <v>0.15643446504028521</v>
      </c>
      <c r="D146">
        <f t="shared" ca="1" si="30"/>
        <v>0.7503052536195487</v>
      </c>
      <c r="E146">
        <f t="shared" ca="1" si="31"/>
        <v>0.15643446504028521</v>
      </c>
      <c r="G146">
        <f t="shared" ca="1" si="26"/>
        <v>1.6035147877829115E-2</v>
      </c>
      <c r="H146">
        <f t="shared" ca="1" si="32"/>
        <v>0.17246961291811433</v>
      </c>
      <c r="I146">
        <f t="shared" ca="1" si="33"/>
        <v>0.18850476079594344</v>
      </c>
      <c r="K146">
        <f t="shared" ca="1" si="27"/>
        <v>0.89835953354361786</v>
      </c>
      <c r="L146">
        <f t="shared" ca="1" si="28"/>
        <v>1.054793998583903</v>
      </c>
      <c r="M146">
        <f t="shared" ca="1" si="34"/>
        <v>1.054793998583903</v>
      </c>
      <c r="O146">
        <f t="shared" ca="1" si="35"/>
        <v>0.97653841404918862</v>
      </c>
      <c r="P146">
        <f t="shared" ca="1" si="36"/>
        <v>1.1329728790894738</v>
      </c>
      <c r="Q146">
        <f t="shared" ca="1" si="37"/>
        <v>1.1329728790894738</v>
      </c>
    </row>
    <row r="147" spans="2:17" x14ac:dyDescent="0.2">
      <c r="B147">
        <f t="shared" si="38"/>
        <v>13.999999999999966</v>
      </c>
      <c r="C147">
        <f t="shared" si="29"/>
        <v>5.4148309100443548E-14</v>
      </c>
      <c r="D147">
        <f t="shared" ca="1" si="30"/>
        <v>0.59724745403981594</v>
      </c>
      <c r="E147">
        <f t="shared" ca="1" si="31"/>
        <v>5.4148309100443548E-14</v>
      </c>
      <c r="G147">
        <f t="shared" ca="1" si="26"/>
        <v>6.7383868314511361E-2</v>
      </c>
      <c r="H147">
        <f t="shared" ca="1" si="32"/>
        <v>6.7383868314565512E-2</v>
      </c>
      <c r="I147">
        <f t="shared" ca="1" si="33"/>
        <v>0.13476773662907687</v>
      </c>
      <c r="K147">
        <f t="shared" ca="1" si="27"/>
        <v>3.7824855495570349</v>
      </c>
      <c r="L147">
        <f t="shared" ca="1" si="28"/>
        <v>3.782485549557089</v>
      </c>
      <c r="M147">
        <f t="shared" ca="1" si="34"/>
        <v>3.782485549557089</v>
      </c>
      <c r="O147">
        <f t="shared" ca="1" si="35"/>
        <v>0.52348383621991035</v>
      </c>
      <c r="P147">
        <f t="shared" ca="1" si="36"/>
        <v>0.52348383621996453</v>
      </c>
      <c r="Q147">
        <f t="shared" ca="1" si="37"/>
        <v>0.52348383621996453</v>
      </c>
    </row>
    <row r="148" spans="2:17" x14ac:dyDescent="0.2">
      <c r="B148">
        <f t="shared" si="38"/>
        <v>14.099999999999966</v>
      </c>
      <c r="C148">
        <f t="shared" si="29"/>
        <v>-0.15643446504017827</v>
      </c>
      <c r="D148">
        <f t="shared" ca="1" si="30"/>
        <v>0.22914878628948243</v>
      </c>
      <c r="E148" t="str">
        <f t="shared" ca="1" si="31"/>
        <v/>
      </c>
      <c r="G148">
        <f t="shared" ca="1" si="26"/>
        <v>8.688508178420247E-2</v>
      </c>
      <c r="H148">
        <f t="shared" ca="1" si="32"/>
        <v>-6.9549383255975802E-2</v>
      </c>
      <c r="I148">
        <f t="shared" ca="1" si="33"/>
        <v>1.7335698528226667E-2</v>
      </c>
      <c r="K148">
        <f t="shared" ca="1" si="27"/>
        <v>2.3268768610083028</v>
      </c>
      <c r="L148">
        <f t="shared" ca="1" si="28"/>
        <v>2.1704423959681245</v>
      </c>
      <c r="M148">
        <f t="shared" ca="1" si="34"/>
        <v>2.1704423959681245</v>
      </c>
      <c r="O148">
        <f t="shared" ca="1" si="35"/>
        <v>0.6873703622584123</v>
      </c>
      <c r="P148">
        <f t="shared" ca="1" si="36"/>
        <v>0.53093589721823409</v>
      </c>
      <c r="Q148">
        <f t="shared" ca="1" si="37"/>
        <v>0.6873703622584123</v>
      </c>
    </row>
    <row r="149" spans="2:17" x14ac:dyDescent="0.2">
      <c r="B149">
        <f t="shared" si="38"/>
        <v>14.199999999999966</v>
      </c>
      <c r="C149">
        <f t="shared" si="29"/>
        <v>-0.30901699437489422</v>
      </c>
      <c r="D149">
        <f t="shared" ca="1" si="30"/>
        <v>0.14942582363605128</v>
      </c>
      <c r="E149" t="str">
        <f t="shared" ca="1" si="31"/>
        <v/>
      </c>
      <c r="G149">
        <f t="shared" ca="1" si="26"/>
        <v>7.7764681225964735E-2</v>
      </c>
      <c r="H149">
        <f t="shared" ca="1" si="32"/>
        <v>-0.23125231314892947</v>
      </c>
      <c r="I149">
        <f t="shared" ca="1" si="33"/>
        <v>-0.15348763192296472</v>
      </c>
      <c r="K149">
        <f t="shared" ca="1" si="27"/>
        <v>3.7795874072808995</v>
      </c>
      <c r="L149">
        <f t="shared" ca="1" si="28"/>
        <v>3.4705704129060053</v>
      </c>
      <c r="M149">
        <f t="shared" ca="1" si="34"/>
        <v>3.4705704129060053</v>
      </c>
      <c r="O149">
        <f t="shared" ca="1" si="35"/>
        <v>0.85833729720017626</v>
      </c>
      <c r="P149">
        <f t="shared" ca="1" si="36"/>
        <v>0.54932030282528199</v>
      </c>
      <c r="Q149">
        <f t="shared" ca="1" si="37"/>
        <v>0.85833729720017626</v>
      </c>
    </row>
    <row r="150" spans="2:17" x14ac:dyDescent="0.2">
      <c r="B150">
        <f t="shared" si="38"/>
        <v>14.299999999999965</v>
      </c>
      <c r="C150">
        <f t="shared" si="29"/>
        <v>-0.45399049973949773</v>
      </c>
      <c r="D150">
        <f t="shared" ca="1" si="30"/>
        <v>0.24701535810694886</v>
      </c>
      <c r="E150" t="str">
        <f t="shared" ca="1" si="31"/>
        <v/>
      </c>
      <c r="G150">
        <f t="shared" ca="1" si="26"/>
        <v>6.0395202395245789E-2</v>
      </c>
      <c r="H150">
        <f t="shared" ca="1" si="32"/>
        <v>-0.39359529734425192</v>
      </c>
      <c r="I150">
        <f t="shared" ca="1" si="33"/>
        <v>-0.33320009494900615</v>
      </c>
      <c r="K150">
        <f t="shared" ca="1" si="27"/>
        <v>3.6148983537303754</v>
      </c>
      <c r="L150">
        <f t="shared" ca="1" si="28"/>
        <v>3.1609078539908775</v>
      </c>
      <c r="M150">
        <f t="shared" ca="1" si="34"/>
        <v>3.1609078539908775</v>
      </c>
      <c r="O150">
        <f t="shared" ca="1" si="35"/>
        <v>0.60054304776073986</v>
      </c>
      <c r="P150">
        <f t="shared" ca="1" si="36"/>
        <v>0.14655254802124212</v>
      </c>
      <c r="Q150">
        <f t="shared" ca="1" si="37"/>
        <v>0.60054304776073986</v>
      </c>
    </row>
    <row r="151" spans="2:17" x14ac:dyDescent="0.2">
      <c r="B151">
        <f t="shared" si="38"/>
        <v>14.399999999999965</v>
      </c>
      <c r="C151">
        <f t="shared" si="29"/>
        <v>-0.5877852522924264</v>
      </c>
      <c r="D151">
        <f t="shared" ca="1" si="30"/>
        <v>0.4810984466226611</v>
      </c>
      <c r="E151" t="str">
        <f t="shared" ca="1" si="31"/>
        <v/>
      </c>
      <c r="G151">
        <f t="shared" ca="1" si="26"/>
        <v>8.9452980976123475E-2</v>
      </c>
      <c r="H151">
        <f t="shared" ca="1" si="32"/>
        <v>-0.49833227131630292</v>
      </c>
      <c r="I151">
        <f t="shared" ca="1" si="33"/>
        <v>-0.40887929034017945</v>
      </c>
      <c r="K151">
        <f t="shared" ca="1" si="27"/>
        <v>2.2928470930645255</v>
      </c>
      <c r="L151">
        <f t="shared" ca="1" si="28"/>
        <v>1.7050618407720992</v>
      </c>
      <c r="M151">
        <f t="shared" ca="1" si="34"/>
        <v>1.7050618407720992</v>
      </c>
      <c r="O151">
        <f t="shared" ca="1" si="35"/>
        <v>0.96057842838559881</v>
      </c>
      <c r="P151">
        <f t="shared" ca="1" si="36"/>
        <v>0.37279317609317242</v>
      </c>
      <c r="Q151">
        <f t="shared" ca="1" si="37"/>
        <v>0.96057842838559881</v>
      </c>
    </row>
    <row r="152" spans="2:17" x14ac:dyDescent="0.2">
      <c r="B152">
        <f t="shared" si="38"/>
        <v>14.499999999999964</v>
      </c>
      <c r="C152">
        <f t="shared" si="29"/>
        <v>-0.70710678118650738</v>
      </c>
      <c r="D152">
        <f t="shared" ca="1" si="30"/>
        <v>0.44406045875588873</v>
      </c>
      <c r="E152" t="str">
        <f t="shared" ca="1" si="31"/>
        <v/>
      </c>
      <c r="G152">
        <f t="shared" ca="1" si="26"/>
        <v>1.546424629864206E-2</v>
      </c>
      <c r="H152">
        <f t="shared" ca="1" si="32"/>
        <v>-0.69164253488786531</v>
      </c>
      <c r="I152">
        <f t="shared" ca="1" si="33"/>
        <v>-0.67617828858922324</v>
      </c>
      <c r="K152">
        <f t="shared" ca="1" si="27"/>
        <v>4.8382229348376535</v>
      </c>
      <c r="L152">
        <f t="shared" ca="1" si="28"/>
        <v>4.1311161536511465</v>
      </c>
      <c r="M152">
        <f t="shared" ca="1" si="34"/>
        <v>4.1311161536511465</v>
      </c>
      <c r="O152">
        <f t="shared" ca="1" si="35"/>
        <v>0.87150772009934963</v>
      </c>
      <c r="P152">
        <f t="shared" ca="1" si="36"/>
        <v>0.16440093891284224</v>
      </c>
      <c r="Q152">
        <f t="shared" ca="1" si="37"/>
        <v>0.87150772009934963</v>
      </c>
    </row>
    <row r="153" spans="2:17" x14ac:dyDescent="0.2">
      <c r="B153">
        <f t="shared" si="38"/>
        <v>14.599999999999964</v>
      </c>
      <c r="C153">
        <f t="shared" si="29"/>
        <v>-0.80901699437491448</v>
      </c>
      <c r="D153">
        <f t="shared" ca="1" si="30"/>
        <v>0.62538855580142505</v>
      </c>
      <c r="E153">
        <f t="shared" ca="1" si="31"/>
        <v>-0.80901699437491448</v>
      </c>
      <c r="G153">
        <f t="shared" ca="1" si="26"/>
        <v>8.1279364683082847E-2</v>
      </c>
      <c r="H153">
        <f t="shared" ca="1" si="32"/>
        <v>-0.72773762969183164</v>
      </c>
      <c r="I153">
        <f t="shared" ca="1" si="33"/>
        <v>-0.64645826500874881</v>
      </c>
      <c r="K153">
        <f t="shared" ca="1" si="27"/>
        <v>3.4661491357237968</v>
      </c>
      <c r="L153">
        <f t="shared" ca="1" si="28"/>
        <v>2.6571321413488822</v>
      </c>
      <c r="M153">
        <f t="shared" ca="1" si="34"/>
        <v>2.6571321413488822</v>
      </c>
      <c r="O153">
        <f t="shared" ca="1" si="35"/>
        <v>0.42978633923509724</v>
      </c>
      <c r="P153">
        <f t="shared" ca="1" si="36"/>
        <v>-0.37923065513981724</v>
      </c>
      <c r="Q153">
        <f t="shared" ca="1" si="37"/>
        <v>-0.37923065513981724</v>
      </c>
    </row>
    <row r="154" spans="2:17" x14ac:dyDescent="0.2">
      <c r="B154">
        <f t="shared" si="38"/>
        <v>14.699999999999964</v>
      </c>
      <c r="C154">
        <f t="shared" si="29"/>
        <v>-0.89100652418834125</v>
      </c>
      <c r="D154">
        <f t="shared" ca="1" si="30"/>
        <v>0.76688043814000872</v>
      </c>
      <c r="E154">
        <f t="shared" ca="1" si="31"/>
        <v>-0.89100652418834125</v>
      </c>
      <c r="G154">
        <f t="shared" ca="1" si="26"/>
        <v>4.8576847469427226E-2</v>
      </c>
      <c r="H154">
        <f t="shared" ca="1" si="32"/>
        <v>-0.842429676718914</v>
      </c>
      <c r="I154">
        <f t="shared" ca="1" si="33"/>
        <v>-0.79385282924948675</v>
      </c>
      <c r="K154">
        <f t="shared" ca="1" si="27"/>
        <v>3.7617143784304696</v>
      </c>
      <c r="L154">
        <f t="shared" ca="1" si="28"/>
        <v>2.8707078542421285</v>
      </c>
      <c r="M154">
        <f t="shared" ca="1" si="34"/>
        <v>2.8707078542421285</v>
      </c>
      <c r="O154">
        <f t="shared" ca="1" si="35"/>
        <v>0.22923846067961817</v>
      </c>
      <c r="P154">
        <f t="shared" ca="1" si="36"/>
        <v>-0.66176806350872308</v>
      </c>
      <c r="Q154">
        <f t="shared" ca="1" si="37"/>
        <v>-0.66176806350872308</v>
      </c>
    </row>
    <row r="155" spans="2:17" x14ac:dyDescent="0.2">
      <c r="B155">
        <f t="shared" si="38"/>
        <v>14.799999999999963</v>
      </c>
      <c r="C155">
        <f t="shared" si="29"/>
        <v>-0.95105651629513577</v>
      </c>
      <c r="D155">
        <f t="shared" ca="1" si="30"/>
        <v>0.46765990555368342</v>
      </c>
      <c r="E155" t="str">
        <f t="shared" ca="1" si="31"/>
        <v/>
      </c>
      <c r="G155">
        <f t="shared" ca="1" si="26"/>
        <v>2.0062912987052982E-3</v>
      </c>
      <c r="H155">
        <f t="shared" ca="1" si="32"/>
        <v>-0.94905022499643044</v>
      </c>
      <c r="I155">
        <f t="shared" ca="1" si="33"/>
        <v>-0.9470439336977251</v>
      </c>
      <c r="K155">
        <f t="shared" ca="1" si="27"/>
        <v>4.1110156320682805</v>
      </c>
      <c r="L155">
        <f t="shared" ca="1" si="28"/>
        <v>3.1599591157731446</v>
      </c>
      <c r="M155">
        <f t="shared" ca="1" si="34"/>
        <v>3.1599591157731446</v>
      </c>
      <c r="O155">
        <f t="shared" ca="1" si="35"/>
        <v>0.79812237318855905</v>
      </c>
      <c r="P155">
        <f t="shared" ca="1" si="36"/>
        <v>-0.15293414310657671</v>
      </c>
      <c r="Q155">
        <f t="shared" ca="1" si="37"/>
        <v>0.79812237318855905</v>
      </c>
    </row>
    <row r="156" spans="2:17" x14ac:dyDescent="0.2">
      <c r="B156">
        <f t="shared" si="38"/>
        <v>14.899999999999963</v>
      </c>
      <c r="C156">
        <f t="shared" si="29"/>
        <v>-0.98768834059512822</v>
      </c>
      <c r="D156">
        <f t="shared" ca="1" si="30"/>
        <v>0.46979427027541554</v>
      </c>
      <c r="E156" t="str">
        <f t="shared" ca="1" si="31"/>
        <v/>
      </c>
      <c r="G156">
        <f t="shared" ca="1" si="26"/>
        <v>1.3061098271435046E-2</v>
      </c>
      <c r="H156">
        <f t="shared" ca="1" si="32"/>
        <v>-0.97462724232369313</v>
      </c>
      <c r="I156">
        <f t="shared" ca="1" si="33"/>
        <v>-0.96156614405225804</v>
      </c>
      <c r="K156">
        <f t="shared" ca="1" si="27"/>
        <v>4.6647394966181395</v>
      </c>
      <c r="L156">
        <f t="shared" ca="1" si="28"/>
        <v>3.677051156023011</v>
      </c>
      <c r="M156">
        <f t="shared" ca="1" si="34"/>
        <v>3.677051156023011</v>
      </c>
      <c r="O156">
        <f t="shared" ca="1" si="35"/>
        <v>0.80393229124043231</v>
      </c>
      <c r="P156">
        <f t="shared" ca="1" si="36"/>
        <v>-0.18375604935469592</v>
      </c>
      <c r="Q156">
        <f t="shared" ca="1" si="37"/>
        <v>0.80393229124043231</v>
      </c>
    </row>
    <row r="157" spans="2:17" x14ac:dyDescent="0.2">
      <c r="B157">
        <f t="shared" si="38"/>
        <v>14.999999999999963</v>
      </c>
      <c r="C157">
        <f t="shared" si="29"/>
        <v>-1</v>
      </c>
      <c r="D157">
        <f t="shared" ca="1" si="30"/>
        <v>0.32305844416290597</v>
      </c>
      <c r="E157" t="str">
        <f t="shared" ca="1" si="31"/>
        <v/>
      </c>
      <c r="G157">
        <f t="shared" ca="1" si="26"/>
        <v>7.5254769076747913E-2</v>
      </c>
      <c r="H157">
        <f t="shared" ca="1" si="32"/>
        <v>-0.92474523092325212</v>
      </c>
      <c r="I157">
        <f t="shared" ca="1" si="33"/>
        <v>-0.84949046184650423</v>
      </c>
      <c r="K157">
        <f t="shared" ca="1" si="27"/>
        <v>4.8514084175713448</v>
      </c>
      <c r="L157">
        <f t="shared" ca="1" si="28"/>
        <v>3.8514084175713448</v>
      </c>
      <c r="M157">
        <f t="shared" ca="1" si="34"/>
        <v>3.8514084175713448</v>
      </c>
      <c r="O157">
        <f t="shared" ca="1" si="35"/>
        <v>0.7743229156385113</v>
      </c>
      <c r="P157">
        <f t="shared" ca="1" si="36"/>
        <v>-0.2256770843614887</v>
      </c>
      <c r="Q157">
        <f t="shared" ca="1" si="37"/>
        <v>0.7743229156385113</v>
      </c>
    </row>
    <row r="158" spans="2:17" x14ac:dyDescent="0.2">
      <c r="B158">
        <f t="shared" si="38"/>
        <v>15.099999999999962</v>
      </c>
      <c r="C158">
        <f t="shared" si="29"/>
        <v>-0.98768834059514687</v>
      </c>
      <c r="D158">
        <f t="shared" ca="1" si="30"/>
        <v>0.11361206360252785</v>
      </c>
      <c r="E158" t="str">
        <f t="shared" ca="1" si="31"/>
        <v/>
      </c>
      <c r="G158">
        <f t="shared" ca="1" si="26"/>
        <v>9.8696723979259104E-2</v>
      </c>
      <c r="H158">
        <f t="shared" ca="1" si="32"/>
        <v>-0.88899161661588777</v>
      </c>
      <c r="I158">
        <f t="shared" ca="1" si="33"/>
        <v>-0.79029489263662867</v>
      </c>
      <c r="K158">
        <f t="shared" ca="1" si="27"/>
        <v>1.6205171497480475</v>
      </c>
      <c r="L158">
        <f t="shared" ca="1" si="28"/>
        <v>0.63282880915290063</v>
      </c>
      <c r="M158">
        <f t="shared" ca="1" si="34"/>
        <v>0.63282880915290063</v>
      </c>
      <c r="O158">
        <f t="shared" ca="1" si="35"/>
        <v>0.61379381810185762</v>
      </c>
      <c r="P158">
        <f t="shared" ca="1" si="36"/>
        <v>-0.37389452249328925</v>
      </c>
      <c r="Q158">
        <f t="shared" ca="1" si="37"/>
        <v>0.61379381810185762</v>
      </c>
    </row>
    <row r="159" spans="2:17" x14ac:dyDescent="0.2">
      <c r="B159">
        <f t="shared" si="38"/>
        <v>15.199999999999962</v>
      </c>
      <c r="C159">
        <f t="shared" si="29"/>
        <v>-0.95105651629517252</v>
      </c>
      <c r="D159">
        <f t="shared" ca="1" si="30"/>
        <v>0.47959044263737094</v>
      </c>
      <c r="E159" t="str">
        <f t="shared" ca="1" si="31"/>
        <v/>
      </c>
      <c r="G159">
        <f t="shared" ca="1" si="26"/>
        <v>6.3497658646367694E-2</v>
      </c>
      <c r="H159">
        <f t="shared" ca="1" si="32"/>
        <v>-0.88755885764880482</v>
      </c>
      <c r="I159">
        <f t="shared" ca="1" si="33"/>
        <v>-0.82406119900243713</v>
      </c>
      <c r="K159">
        <f t="shared" ca="1" si="27"/>
        <v>4.0316439415844263</v>
      </c>
      <c r="L159">
        <f t="shared" ca="1" si="28"/>
        <v>3.080587425289254</v>
      </c>
      <c r="M159">
        <f t="shared" ca="1" si="34"/>
        <v>3.080587425289254</v>
      </c>
      <c r="O159">
        <f t="shared" ca="1" si="35"/>
        <v>0.85647811211850744</v>
      </c>
      <c r="P159">
        <f t="shared" ca="1" si="36"/>
        <v>-9.4578404176665076E-2</v>
      </c>
      <c r="Q159">
        <f t="shared" ca="1" si="37"/>
        <v>0.85647811211850744</v>
      </c>
    </row>
    <row r="160" spans="2:17" x14ac:dyDescent="0.2">
      <c r="B160">
        <f t="shared" si="38"/>
        <v>15.299999999999962</v>
      </c>
      <c r="C160">
        <f t="shared" si="29"/>
        <v>-0.89100652418839532</v>
      </c>
      <c r="D160">
        <f t="shared" ca="1" si="30"/>
        <v>0.23488870686884378</v>
      </c>
      <c r="E160" t="str">
        <f t="shared" ca="1" si="31"/>
        <v/>
      </c>
      <c r="G160">
        <f t="shared" ca="1" si="26"/>
        <v>6.1520456365820576E-2</v>
      </c>
      <c r="H160">
        <f t="shared" ca="1" si="32"/>
        <v>-0.82948606782257472</v>
      </c>
      <c r="I160">
        <f t="shared" ca="1" si="33"/>
        <v>-0.76796561145675413</v>
      </c>
      <c r="K160">
        <f t="shared" ca="1" si="27"/>
        <v>0.96334982004597836</v>
      </c>
      <c r="L160">
        <f t="shared" ca="1" si="28"/>
        <v>7.2343295857583034E-2</v>
      </c>
      <c r="M160">
        <f t="shared" ca="1" si="34"/>
        <v>7.2343295857583034E-2</v>
      </c>
      <c r="O160">
        <f t="shared" ca="1" si="35"/>
        <v>0.53659185339328153</v>
      </c>
      <c r="P160">
        <f t="shared" ca="1" si="36"/>
        <v>-0.3544146707951138</v>
      </c>
      <c r="Q160">
        <f t="shared" ca="1" si="37"/>
        <v>0.53659185339328153</v>
      </c>
    </row>
    <row r="161" spans="2:17" x14ac:dyDescent="0.2">
      <c r="B161">
        <f t="shared" si="38"/>
        <v>15.399999999999961</v>
      </c>
      <c r="C161">
        <f t="shared" si="29"/>
        <v>-0.80901699437498453</v>
      </c>
      <c r="D161">
        <f t="shared" ca="1" si="30"/>
        <v>5.0336653480098081E-2</v>
      </c>
      <c r="E161" t="str">
        <f t="shared" ca="1" si="31"/>
        <v/>
      </c>
      <c r="G161">
        <f t="shared" ca="1" si="26"/>
        <v>4.2536781473496016E-2</v>
      </c>
      <c r="H161">
        <f t="shared" ca="1" si="32"/>
        <v>-0.76648021290148849</v>
      </c>
      <c r="I161">
        <f t="shared" ca="1" si="33"/>
        <v>-0.72394343142799245</v>
      </c>
      <c r="K161">
        <f t="shared" ca="1" si="27"/>
        <v>1.3218087312697757</v>
      </c>
      <c r="L161">
        <f t="shared" ca="1" si="28"/>
        <v>0.51279173689479118</v>
      </c>
      <c r="M161">
        <f t="shared" ca="1" si="34"/>
        <v>0.51279173689479118</v>
      </c>
      <c r="O161">
        <f t="shared" ca="1" si="35"/>
        <v>0.8773983150241218</v>
      </c>
      <c r="P161">
        <f t="shared" ca="1" si="36"/>
        <v>6.8381320649137267E-2</v>
      </c>
      <c r="Q161">
        <f t="shared" ca="1" si="37"/>
        <v>0.8773983150241218</v>
      </c>
    </row>
    <row r="162" spans="2:17" x14ac:dyDescent="0.2">
      <c r="B162">
        <f t="shared" si="38"/>
        <v>15.499999999999961</v>
      </c>
      <c r="C162">
        <f t="shared" si="29"/>
        <v>-0.70710678118659154</v>
      </c>
      <c r="D162">
        <f t="shared" ca="1" si="30"/>
        <v>0.77718929020682137</v>
      </c>
      <c r="E162">
        <f t="shared" ca="1" si="31"/>
        <v>-0.70710678118659154</v>
      </c>
      <c r="G162">
        <f t="shared" ca="1" si="26"/>
        <v>9.5680483862141189E-2</v>
      </c>
      <c r="H162">
        <f t="shared" ca="1" si="32"/>
        <v>-0.61142629732445031</v>
      </c>
      <c r="I162">
        <f t="shared" ca="1" si="33"/>
        <v>-0.51574581346230908</v>
      </c>
      <c r="K162">
        <f t="shared" ca="1" si="27"/>
        <v>2.0445662277619485</v>
      </c>
      <c r="L162">
        <f t="shared" ca="1" si="28"/>
        <v>1.3374594465753571</v>
      </c>
      <c r="M162">
        <f t="shared" ca="1" si="34"/>
        <v>1.3374594465753571</v>
      </c>
      <c r="O162">
        <f t="shared" ca="1" si="35"/>
        <v>0.74903508025621257</v>
      </c>
      <c r="P162">
        <f t="shared" ca="1" si="36"/>
        <v>4.1928299069621033E-2</v>
      </c>
      <c r="Q162">
        <f t="shared" ca="1" si="37"/>
        <v>4.1928299069621033E-2</v>
      </c>
    </row>
    <row r="163" spans="2:17" x14ac:dyDescent="0.2">
      <c r="B163">
        <f t="shared" si="38"/>
        <v>15.599999999999961</v>
      </c>
      <c r="C163">
        <f t="shared" si="29"/>
        <v>-0.58778525229252276</v>
      </c>
      <c r="D163">
        <f t="shared" ca="1" si="30"/>
        <v>0.3289856284808248</v>
      </c>
      <c r="E163" t="str">
        <f t="shared" ca="1" si="31"/>
        <v/>
      </c>
      <c r="G163">
        <f t="shared" ca="1" si="26"/>
        <v>8.2355030230336551E-2</v>
      </c>
      <c r="H163">
        <f t="shared" ca="1" si="32"/>
        <v>-0.50543022206218624</v>
      </c>
      <c r="I163">
        <f t="shared" ca="1" si="33"/>
        <v>-0.42307519183184972</v>
      </c>
      <c r="K163">
        <f t="shared" ca="1" si="27"/>
        <v>9.9072411897955237E-2</v>
      </c>
      <c r="L163">
        <f t="shared" ca="1" si="28"/>
        <v>-0.48871284039456753</v>
      </c>
      <c r="M163">
        <f t="shared" ca="1" si="34"/>
        <v>-0.48871284039456753</v>
      </c>
      <c r="O163">
        <f t="shared" ca="1" si="35"/>
        <v>0.5087122462537208</v>
      </c>
      <c r="P163">
        <f t="shared" ca="1" si="36"/>
        <v>-7.9073006038801963E-2</v>
      </c>
      <c r="Q163">
        <f t="shared" ca="1" si="37"/>
        <v>0.5087122462537208</v>
      </c>
    </row>
    <row r="164" spans="2:17" x14ac:dyDescent="0.2">
      <c r="B164">
        <f t="shared" si="38"/>
        <v>15.69999999999996</v>
      </c>
      <c r="C164">
        <f t="shared" si="29"/>
        <v>-0.45399049973960381</v>
      </c>
      <c r="D164">
        <f t="shared" ca="1" si="30"/>
        <v>0.37619895298069761</v>
      </c>
      <c r="E164" t="str">
        <f t="shared" ca="1" si="31"/>
        <v/>
      </c>
      <c r="G164">
        <f t="shared" ca="1" si="26"/>
        <v>5.3357943590913816E-2</v>
      </c>
      <c r="H164">
        <f t="shared" ca="1" si="32"/>
        <v>-0.40063255614868998</v>
      </c>
      <c r="I164">
        <f t="shared" ca="1" si="33"/>
        <v>-0.34727461255777614</v>
      </c>
      <c r="K164">
        <f t="shared" ca="1" si="27"/>
        <v>2.5969752650639428</v>
      </c>
      <c r="L164">
        <f t="shared" ca="1" si="28"/>
        <v>2.1429847653243392</v>
      </c>
      <c r="M164">
        <f t="shared" ca="1" si="34"/>
        <v>2.1429847653243392</v>
      </c>
      <c r="O164">
        <f t="shared" ca="1" si="35"/>
        <v>0.85957149582018333</v>
      </c>
      <c r="P164">
        <f t="shared" ca="1" si="36"/>
        <v>0.40558099608057951</v>
      </c>
      <c r="Q164">
        <f t="shared" ca="1" si="37"/>
        <v>0.85957149582018333</v>
      </c>
    </row>
    <row r="165" spans="2:17" x14ac:dyDescent="0.2">
      <c r="B165">
        <f t="shared" si="38"/>
        <v>15.79999999999996</v>
      </c>
      <c r="C165">
        <f t="shared" si="29"/>
        <v>-0.30901699437500746</v>
      </c>
      <c r="D165">
        <f t="shared" ca="1" si="30"/>
        <v>0.59562677030226752</v>
      </c>
      <c r="E165">
        <f t="shared" ca="1" si="31"/>
        <v>-0.30901699437500746</v>
      </c>
      <c r="G165">
        <f t="shared" ca="1" si="26"/>
        <v>3.4216222070365697E-2</v>
      </c>
      <c r="H165">
        <f t="shared" ca="1" si="32"/>
        <v>-0.27480077230464178</v>
      </c>
      <c r="I165">
        <f t="shared" ca="1" si="33"/>
        <v>-0.24058455023427608</v>
      </c>
      <c r="K165">
        <f t="shared" ca="1" si="27"/>
        <v>2.0796062052776869</v>
      </c>
      <c r="L165">
        <f t="shared" ca="1" si="28"/>
        <v>1.7705892109026795</v>
      </c>
      <c r="M165">
        <f t="shared" ca="1" si="34"/>
        <v>1.7705892109026795</v>
      </c>
      <c r="O165">
        <f t="shared" ca="1" si="35"/>
        <v>0.64806926340782478</v>
      </c>
      <c r="P165">
        <f t="shared" ca="1" si="36"/>
        <v>0.33905226903281732</v>
      </c>
      <c r="Q165">
        <f t="shared" ca="1" si="37"/>
        <v>0.33905226903281732</v>
      </c>
    </row>
    <row r="166" spans="2:17" x14ac:dyDescent="0.2">
      <c r="B166">
        <f t="shared" si="38"/>
        <v>15.899999999999959</v>
      </c>
      <c r="C166">
        <f t="shared" si="29"/>
        <v>-0.15643446504029587</v>
      </c>
      <c r="D166">
        <f t="shared" ca="1" si="30"/>
        <v>0.54750824348231919</v>
      </c>
      <c r="E166">
        <f t="shared" ca="1" si="31"/>
        <v>-0.15643446504029587</v>
      </c>
      <c r="G166">
        <f t="shared" ca="1" si="26"/>
        <v>1.8493738461226795E-2</v>
      </c>
      <c r="H166">
        <f t="shared" ca="1" si="32"/>
        <v>-0.13794072657906908</v>
      </c>
      <c r="I166">
        <f t="shared" ca="1" si="33"/>
        <v>-0.1194469881178423</v>
      </c>
      <c r="K166">
        <f t="shared" ca="1" si="27"/>
        <v>2.788565656806703</v>
      </c>
      <c r="L166">
        <f t="shared" ca="1" si="28"/>
        <v>2.632131191766407</v>
      </c>
      <c r="M166">
        <f t="shared" ca="1" si="34"/>
        <v>2.632131191766407</v>
      </c>
      <c r="O166">
        <f t="shared" ca="1" si="35"/>
        <v>0.67317263368745872</v>
      </c>
      <c r="P166">
        <f t="shared" ca="1" si="36"/>
        <v>0.51673816864716282</v>
      </c>
      <c r="Q166">
        <f t="shared" ca="1" si="37"/>
        <v>0.51673816864716282</v>
      </c>
    </row>
    <row r="167" spans="2:17" x14ac:dyDescent="0.2">
      <c r="B167">
        <f t="shared" si="38"/>
        <v>15.999999999999959</v>
      </c>
      <c r="C167">
        <f t="shared" si="29"/>
        <v>-6.4928964982335913E-14</v>
      </c>
      <c r="D167">
        <f t="shared" ca="1" si="30"/>
        <v>0.41613445163040186</v>
      </c>
      <c r="E167" t="str">
        <f t="shared" ca="1" si="31"/>
        <v/>
      </c>
      <c r="G167">
        <f t="shared" ca="1" si="26"/>
        <v>1.635342327581546E-2</v>
      </c>
      <c r="H167">
        <f t="shared" ca="1" si="32"/>
        <v>1.6353423275750532E-2</v>
      </c>
      <c r="I167">
        <f t="shared" ca="1" si="33"/>
        <v>3.2706846551565992E-2</v>
      </c>
      <c r="K167">
        <f t="shared" ca="1" si="27"/>
        <v>3.3964586322943058</v>
      </c>
      <c r="L167">
        <f t="shared" ca="1" si="28"/>
        <v>3.3964586322942409</v>
      </c>
      <c r="M167">
        <f t="shared" ca="1" si="34"/>
        <v>3.3964586322942409</v>
      </c>
      <c r="O167">
        <f t="shared" ca="1" si="35"/>
        <v>0.63067204945095401</v>
      </c>
      <c r="P167">
        <f t="shared" ca="1" si="36"/>
        <v>0.63067204945088906</v>
      </c>
      <c r="Q167">
        <f t="shared" ca="1" si="37"/>
        <v>0.63067204945095401</v>
      </c>
    </row>
    <row r="168" spans="2:17" x14ac:dyDescent="0.2">
      <c r="B168">
        <f t="shared" si="38"/>
        <v>16.099999999999959</v>
      </c>
      <c r="C168">
        <f t="shared" si="29"/>
        <v>0.15643446504016761</v>
      </c>
      <c r="D168">
        <f t="shared" ca="1" si="30"/>
        <v>0.6722957592140304</v>
      </c>
      <c r="E168">
        <f t="shared" ca="1" si="31"/>
        <v>0.15643446504016761</v>
      </c>
      <c r="G168">
        <f t="shared" ca="1" si="26"/>
        <v>8.6362138267602681E-2</v>
      </c>
      <c r="H168">
        <f t="shared" ca="1" si="32"/>
        <v>0.24279660330777031</v>
      </c>
      <c r="I168">
        <f t="shared" ca="1" si="33"/>
        <v>0.329158741575373</v>
      </c>
      <c r="K168">
        <f t="shared" ca="1" si="27"/>
        <v>3.181945857117789</v>
      </c>
      <c r="L168">
        <f t="shared" ca="1" si="28"/>
        <v>3.3383803221579567</v>
      </c>
      <c r="M168">
        <f t="shared" ca="1" si="34"/>
        <v>3.3383803221579567</v>
      </c>
      <c r="O168">
        <f t="shared" ca="1" si="35"/>
        <v>0.85977612278977777</v>
      </c>
      <c r="P168">
        <f t="shared" ca="1" si="36"/>
        <v>1.0162105878299454</v>
      </c>
      <c r="Q168">
        <f t="shared" ca="1" si="37"/>
        <v>1.0162105878299454</v>
      </c>
    </row>
    <row r="169" spans="2:17" x14ac:dyDescent="0.2">
      <c r="B169">
        <f t="shared" si="38"/>
        <v>16.19999999999996</v>
      </c>
      <c r="C169">
        <f t="shared" si="29"/>
        <v>0.30901699437488733</v>
      </c>
      <c r="D169">
        <f t="shared" ca="1" si="30"/>
        <v>0.23104538224221716</v>
      </c>
      <c r="E169" t="str">
        <f t="shared" ca="1" si="31"/>
        <v/>
      </c>
      <c r="G169">
        <f t="shared" ca="1" si="26"/>
        <v>5.5054474222431184E-2</v>
      </c>
      <c r="H169">
        <f t="shared" ca="1" si="32"/>
        <v>0.36407146859731854</v>
      </c>
      <c r="I169">
        <f t="shared" ca="1" si="33"/>
        <v>0.41912594281974974</v>
      </c>
      <c r="K169">
        <f t="shared" ca="1" si="27"/>
        <v>4.7604252616807869</v>
      </c>
      <c r="L169">
        <f t="shared" ca="1" si="28"/>
        <v>5.069442256055674</v>
      </c>
      <c r="M169">
        <f t="shared" ca="1" si="34"/>
        <v>5.069442256055674</v>
      </c>
      <c r="O169">
        <f t="shared" ca="1" si="35"/>
        <v>0.22580981521973875</v>
      </c>
      <c r="P169">
        <f t="shared" ca="1" si="36"/>
        <v>0.53482680959462603</v>
      </c>
      <c r="Q169">
        <f t="shared" ca="1" si="37"/>
        <v>0.22580981521973875</v>
      </c>
    </row>
    <row r="170" spans="2:17" x14ac:dyDescent="0.2">
      <c r="B170">
        <f t="shared" si="38"/>
        <v>16.299999999999962</v>
      </c>
      <c r="C170">
        <f t="shared" si="29"/>
        <v>0.45399049973949129</v>
      </c>
      <c r="D170">
        <f t="shared" ca="1" si="30"/>
        <v>0.40587335974319605</v>
      </c>
      <c r="E170" t="str">
        <f t="shared" ca="1" si="31"/>
        <v/>
      </c>
      <c r="G170">
        <f t="shared" ca="1" si="26"/>
        <v>6.784536617506641E-2</v>
      </c>
      <c r="H170">
        <f t="shared" ca="1" si="32"/>
        <v>0.52183586591455766</v>
      </c>
      <c r="I170">
        <f t="shared" ca="1" si="33"/>
        <v>0.58968123208962409</v>
      </c>
      <c r="K170">
        <f t="shared" ca="1" si="27"/>
        <v>3.1709608866137931</v>
      </c>
      <c r="L170">
        <f t="shared" ca="1" si="28"/>
        <v>3.6249513863532843</v>
      </c>
      <c r="M170">
        <f t="shared" ca="1" si="34"/>
        <v>3.6249513863532843</v>
      </c>
      <c r="O170">
        <f t="shared" ca="1" si="35"/>
        <v>1.3185839994209747E-3</v>
      </c>
      <c r="P170">
        <f t="shared" ca="1" si="36"/>
        <v>0.45530908373891227</v>
      </c>
      <c r="Q170">
        <f t="shared" ca="1" si="37"/>
        <v>1.3185839994209747E-3</v>
      </c>
    </row>
    <row r="171" spans="2:17" x14ac:dyDescent="0.2">
      <c r="B171">
        <f t="shared" si="38"/>
        <v>16.399999999999963</v>
      </c>
      <c r="C171">
        <f t="shared" si="29"/>
        <v>0.58778525229242629</v>
      </c>
      <c r="D171">
        <f t="shared" ca="1" si="30"/>
        <v>0.37006281683556341</v>
      </c>
      <c r="E171" t="str">
        <f t="shared" ca="1" si="31"/>
        <v/>
      </c>
      <c r="G171">
        <f t="shared" ca="1" si="26"/>
        <v>3.2401435392781307E-2</v>
      </c>
      <c r="H171">
        <f t="shared" ca="1" si="32"/>
        <v>0.62018668768520757</v>
      </c>
      <c r="I171">
        <f t="shared" ca="1" si="33"/>
        <v>0.65258812307798886</v>
      </c>
      <c r="K171">
        <f t="shared" ca="1" si="27"/>
        <v>0.54397853110425887</v>
      </c>
      <c r="L171">
        <f t="shared" ca="1" si="28"/>
        <v>1.1317637833966852</v>
      </c>
      <c r="M171">
        <f t="shared" ca="1" si="34"/>
        <v>1.1317637833966852</v>
      </c>
      <c r="O171">
        <f t="shared" ca="1" si="35"/>
        <v>0.72957456800183851</v>
      </c>
      <c r="P171">
        <f t="shared" ca="1" si="36"/>
        <v>1.3173598202942647</v>
      </c>
      <c r="Q171">
        <f t="shared" ca="1" si="37"/>
        <v>0.72957456800183851</v>
      </c>
    </row>
    <row r="172" spans="2:17" x14ac:dyDescent="0.2">
      <c r="B172">
        <f t="shared" si="38"/>
        <v>16.499999999999964</v>
      </c>
      <c r="C172">
        <f t="shared" si="29"/>
        <v>0.70710678118650727</v>
      </c>
      <c r="D172">
        <f t="shared" ca="1" si="30"/>
        <v>0.55503800091131994</v>
      </c>
      <c r="E172">
        <f t="shared" ca="1" si="31"/>
        <v>0.70710678118650727</v>
      </c>
      <c r="G172">
        <f t="shared" ca="1" si="26"/>
        <v>9.8504075382934049E-3</v>
      </c>
      <c r="H172">
        <f t="shared" ca="1" si="32"/>
        <v>0.71695718872480063</v>
      </c>
      <c r="I172">
        <f t="shared" ca="1" si="33"/>
        <v>0.72680759626309399</v>
      </c>
      <c r="K172">
        <f t="shared" ca="1" si="27"/>
        <v>1.1946482595733932</v>
      </c>
      <c r="L172">
        <f t="shared" ca="1" si="28"/>
        <v>1.9017550407599004</v>
      </c>
      <c r="M172">
        <f t="shared" ca="1" si="34"/>
        <v>1.9017550407599004</v>
      </c>
      <c r="O172">
        <f t="shared" ca="1" si="35"/>
        <v>0.32841057215267833</v>
      </c>
      <c r="P172">
        <f t="shared" ca="1" si="36"/>
        <v>1.0355173533391855</v>
      </c>
      <c r="Q172">
        <f t="shared" ca="1" si="37"/>
        <v>1.0355173533391855</v>
      </c>
    </row>
    <row r="173" spans="2:17" x14ac:dyDescent="0.2">
      <c r="B173">
        <f t="shared" si="38"/>
        <v>16.599999999999966</v>
      </c>
      <c r="C173">
        <f t="shared" si="29"/>
        <v>0.80901699437491448</v>
      </c>
      <c r="D173">
        <f t="shared" ca="1" si="30"/>
        <v>0.62081775969495845</v>
      </c>
      <c r="E173">
        <f t="shared" ca="1" si="31"/>
        <v>0.80901699437491448</v>
      </c>
      <c r="G173">
        <f t="shared" ca="1" si="26"/>
        <v>3.5104572904957422E-2</v>
      </c>
      <c r="H173">
        <f t="shared" ca="1" si="32"/>
        <v>0.84412156727987186</v>
      </c>
      <c r="I173">
        <f t="shared" ca="1" si="33"/>
        <v>0.87922614018482925</v>
      </c>
      <c r="K173">
        <f t="shared" ca="1" si="27"/>
        <v>1.4263554713377964</v>
      </c>
      <c r="L173">
        <f t="shared" ca="1" si="28"/>
        <v>2.235372465712711</v>
      </c>
      <c r="M173">
        <f t="shared" ca="1" si="34"/>
        <v>2.235372465712711</v>
      </c>
      <c r="O173">
        <f t="shared" ca="1" si="35"/>
        <v>0.69739464354004188</v>
      </c>
      <c r="P173">
        <f t="shared" ca="1" si="36"/>
        <v>1.5064116379149564</v>
      </c>
      <c r="Q173">
        <f t="shared" ca="1" si="37"/>
        <v>1.5064116379149564</v>
      </c>
    </row>
    <row r="174" spans="2:17" x14ac:dyDescent="0.2">
      <c r="B174">
        <f t="shared" si="38"/>
        <v>16.699999999999967</v>
      </c>
      <c r="C174">
        <f t="shared" si="29"/>
        <v>0.89100652418834436</v>
      </c>
      <c r="D174">
        <f t="shared" ca="1" si="30"/>
        <v>0.23444219450727533</v>
      </c>
      <c r="E174" t="str">
        <f t="shared" ca="1" si="31"/>
        <v/>
      </c>
      <c r="G174">
        <f t="shared" ca="1" si="26"/>
        <v>3.1489720923105251E-2</v>
      </c>
      <c r="H174">
        <f t="shared" ca="1" si="32"/>
        <v>0.92249624511144956</v>
      </c>
      <c r="I174">
        <f t="shared" ca="1" si="33"/>
        <v>0.95398596603455477</v>
      </c>
      <c r="K174">
        <f t="shared" ca="1" si="27"/>
        <v>4.2086687624037538</v>
      </c>
      <c r="L174">
        <f t="shared" ca="1" si="28"/>
        <v>5.099675286592098</v>
      </c>
      <c r="M174">
        <f t="shared" ca="1" si="34"/>
        <v>5.099675286592098</v>
      </c>
      <c r="O174">
        <f t="shared" ca="1" si="35"/>
        <v>0.89846592156615324</v>
      </c>
      <c r="P174">
        <f t="shared" ca="1" si="36"/>
        <v>1.7894724457544977</v>
      </c>
      <c r="Q174">
        <f t="shared" ca="1" si="37"/>
        <v>0.89846592156615324</v>
      </c>
    </row>
    <row r="175" spans="2:17" x14ac:dyDescent="0.2">
      <c r="B175">
        <f t="shared" si="38"/>
        <v>16.799999999999969</v>
      </c>
      <c r="C175">
        <f t="shared" si="29"/>
        <v>0.95105651629513788</v>
      </c>
      <c r="D175">
        <f t="shared" ca="1" si="30"/>
        <v>0.28192940420132162</v>
      </c>
      <c r="E175" t="str">
        <f t="shared" ca="1" si="31"/>
        <v/>
      </c>
      <c r="G175">
        <f t="shared" ca="1" si="26"/>
        <v>3.8489073498507054E-2</v>
      </c>
      <c r="H175">
        <f t="shared" ca="1" si="32"/>
        <v>0.98954558979364493</v>
      </c>
      <c r="I175">
        <f t="shared" ca="1" si="33"/>
        <v>1.028034663292152</v>
      </c>
      <c r="K175">
        <f t="shared" ca="1" si="27"/>
        <v>1.1305601232295803</v>
      </c>
      <c r="L175">
        <f t="shared" ca="1" si="28"/>
        <v>2.081616639524718</v>
      </c>
      <c r="M175">
        <f t="shared" ca="1" si="34"/>
        <v>2.081616639524718</v>
      </c>
      <c r="O175">
        <f t="shared" ca="1" si="35"/>
        <v>0.33427851783687246</v>
      </c>
      <c r="P175">
        <f t="shared" ca="1" si="36"/>
        <v>1.2853350341320104</v>
      </c>
      <c r="Q175">
        <f t="shared" ca="1" si="37"/>
        <v>0.33427851783687246</v>
      </c>
    </row>
    <row r="176" spans="2:17" x14ac:dyDescent="0.2">
      <c r="B176">
        <f t="shared" si="38"/>
        <v>16.89999999999997</v>
      </c>
      <c r="C176">
        <f t="shared" si="29"/>
        <v>0.98768834059513044</v>
      </c>
      <c r="D176">
        <f t="shared" ca="1" si="30"/>
        <v>0.26321183775958601</v>
      </c>
      <c r="E176" t="str">
        <f t="shared" ca="1" si="31"/>
        <v/>
      </c>
      <c r="G176">
        <f t="shared" ca="1" si="26"/>
        <v>4.3336889468251372E-2</v>
      </c>
      <c r="H176">
        <f t="shared" ca="1" si="32"/>
        <v>1.0310252300633818</v>
      </c>
      <c r="I176">
        <f t="shared" ca="1" si="33"/>
        <v>1.0743621195316331</v>
      </c>
      <c r="K176">
        <f t="shared" ca="1" si="27"/>
        <v>2.3079163241199243</v>
      </c>
      <c r="L176">
        <f t="shared" ca="1" si="28"/>
        <v>3.2956046647150545</v>
      </c>
      <c r="M176">
        <f t="shared" ca="1" si="34"/>
        <v>3.2956046647150545</v>
      </c>
      <c r="O176">
        <f t="shared" ca="1" si="35"/>
        <v>0.15842615274479876</v>
      </c>
      <c r="P176">
        <f t="shared" ca="1" si="36"/>
        <v>1.1461144933399292</v>
      </c>
      <c r="Q176">
        <f t="shared" ca="1" si="37"/>
        <v>0.15842615274479876</v>
      </c>
    </row>
    <row r="177" spans="2:17" x14ac:dyDescent="0.2">
      <c r="B177">
        <f t="shared" si="38"/>
        <v>16.999999999999972</v>
      </c>
      <c r="C177">
        <f t="shared" si="29"/>
        <v>1</v>
      </c>
      <c r="D177">
        <f t="shared" ca="1" si="30"/>
        <v>0.78333917732730252</v>
      </c>
      <c r="E177">
        <f t="shared" ca="1" si="31"/>
        <v>1</v>
      </c>
      <c r="G177">
        <f t="shared" ca="1" si="26"/>
        <v>3.2957801647528075E-2</v>
      </c>
      <c r="H177">
        <f t="shared" ca="1" si="32"/>
        <v>1.032957801647528</v>
      </c>
      <c r="I177">
        <f t="shared" ca="1" si="33"/>
        <v>1.0659156032950561</v>
      </c>
      <c r="K177">
        <f t="shared" ca="1" si="27"/>
        <v>0.54926477571630494</v>
      </c>
      <c r="L177">
        <f t="shared" ca="1" si="28"/>
        <v>1.5492647757163049</v>
      </c>
      <c r="M177">
        <f t="shared" ca="1" si="34"/>
        <v>1.5492647757163049</v>
      </c>
      <c r="O177">
        <f t="shared" ca="1" si="35"/>
        <v>0.10026948361170507</v>
      </c>
      <c r="P177">
        <f t="shared" ca="1" si="36"/>
        <v>1.1002694836117051</v>
      </c>
      <c r="Q177">
        <f t="shared" ca="1" si="37"/>
        <v>1.1002694836117051</v>
      </c>
    </row>
    <row r="178" spans="2:17" x14ac:dyDescent="0.2">
      <c r="B178">
        <f t="shared" si="38"/>
        <v>17.099999999999973</v>
      </c>
      <c r="C178">
        <f t="shared" si="29"/>
        <v>0.98768834059514465</v>
      </c>
      <c r="D178">
        <f t="shared" ca="1" si="30"/>
        <v>4.293906432130401E-2</v>
      </c>
      <c r="E178" t="str">
        <f t="shared" ca="1" si="31"/>
        <v/>
      </c>
      <c r="G178">
        <f t="shared" ca="1" si="26"/>
        <v>1.7487416785606991E-2</v>
      </c>
      <c r="H178">
        <f t="shared" ca="1" si="32"/>
        <v>1.0051757573807516</v>
      </c>
      <c r="I178">
        <f t="shared" ca="1" si="33"/>
        <v>1.0226631741663585</v>
      </c>
      <c r="K178">
        <f t="shared" ca="1" si="27"/>
        <v>0.89813301194267559</v>
      </c>
      <c r="L178">
        <f t="shared" ca="1" si="28"/>
        <v>1.8858213525378202</v>
      </c>
      <c r="M178">
        <f t="shared" ca="1" si="34"/>
        <v>1.8858213525378202</v>
      </c>
      <c r="O178">
        <f t="shared" ca="1" si="35"/>
        <v>0.62616270099686122</v>
      </c>
      <c r="P178">
        <f t="shared" ca="1" si="36"/>
        <v>1.6138510415920058</v>
      </c>
      <c r="Q178">
        <f t="shared" ca="1" si="37"/>
        <v>0.62616270099686122</v>
      </c>
    </row>
    <row r="179" spans="2:17" x14ac:dyDescent="0.2">
      <c r="B179">
        <f t="shared" si="38"/>
        <v>17.199999999999974</v>
      </c>
      <c r="C179">
        <f t="shared" si="29"/>
        <v>0.95105651629516597</v>
      </c>
      <c r="D179">
        <f t="shared" ca="1" si="30"/>
        <v>0.31706656586964899</v>
      </c>
      <c r="E179" t="str">
        <f t="shared" ca="1" si="31"/>
        <v/>
      </c>
      <c r="G179">
        <f t="shared" ca="1" si="26"/>
        <v>6.760428182586474E-2</v>
      </c>
      <c r="H179">
        <f t="shared" ca="1" si="32"/>
        <v>1.0186607981210307</v>
      </c>
      <c r="I179">
        <f t="shared" ca="1" si="33"/>
        <v>1.0862650799468954</v>
      </c>
      <c r="K179">
        <f t="shared" ca="1" si="27"/>
        <v>3.5380564415305664</v>
      </c>
      <c r="L179">
        <f t="shared" ca="1" si="28"/>
        <v>4.4891129578257321</v>
      </c>
      <c r="M179">
        <f t="shared" ca="1" si="34"/>
        <v>4.4891129578257321</v>
      </c>
      <c r="O179">
        <f t="shared" ca="1" si="35"/>
        <v>0.14679301524946398</v>
      </c>
      <c r="P179">
        <f t="shared" ca="1" si="36"/>
        <v>1.0978495315446299</v>
      </c>
      <c r="Q179">
        <f t="shared" ca="1" si="37"/>
        <v>0.14679301524946398</v>
      </c>
    </row>
    <row r="180" spans="2:17" x14ac:dyDescent="0.2">
      <c r="B180">
        <f t="shared" si="38"/>
        <v>17.299999999999976</v>
      </c>
      <c r="C180">
        <f t="shared" si="29"/>
        <v>0.89100652418838566</v>
      </c>
      <c r="D180">
        <f t="shared" ca="1" si="30"/>
        <v>0.53573836466109181</v>
      </c>
      <c r="E180">
        <f t="shared" ca="1" si="31"/>
        <v>0.89100652418838566</v>
      </c>
      <c r="G180">
        <f t="shared" ca="1" si="26"/>
        <v>5.8274139804578462E-2</v>
      </c>
      <c r="H180">
        <f t="shared" ca="1" si="32"/>
        <v>0.94928066399296407</v>
      </c>
      <c r="I180">
        <f t="shared" ca="1" si="33"/>
        <v>1.0075548037975426</v>
      </c>
      <c r="K180">
        <f t="shared" ca="1" si="27"/>
        <v>3.8561211809044647</v>
      </c>
      <c r="L180">
        <f t="shared" ca="1" si="28"/>
        <v>4.7471277050928506</v>
      </c>
      <c r="M180">
        <f t="shared" ca="1" si="34"/>
        <v>4.7471277050928506</v>
      </c>
      <c r="O180">
        <f t="shared" ca="1" si="35"/>
        <v>0.91587173581038883</v>
      </c>
      <c r="P180">
        <f t="shared" ca="1" si="36"/>
        <v>1.8068782599987745</v>
      </c>
      <c r="Q180">
        <f t="shared" ca="1" si="37"/>
        <v>1.8068782599987745</v>
      </c>
    </row>
    <row r="181" spans="2:17" x14ac:dyDescent="0.2">
      <c r="B181">
        <f t="shared" si="38"/>
        <v>17.399999999999977</v>
      </c>
      <c r="C181">
        <f t="shared" si="29"/>
        <v>0.80901699437496999</v>
      </c>
      <c r="D181">
        <f t="shared" ca="1" si="30"/>
        <v>0.45136368270839078</v>
      </c>
      <c r="E181" t="str">
        <f t="shared" ca="1" si="31"/>
        <v/>
      </c>
      <c r="G181">
        <f t="shared" ca="1" si="26"/>
        <v>6.3192269932797571E-2</v>
      </c>
      <c r="H181">
        <f t="shared" ca="1" si="32"/>
        <v>0.87220926430776757</v>
      </c>
      <c r="I181">
        <f t="shared" ca="1" si="33"/>
        <v>0.93540153424056516</v>
      </c>
      <c r="K181">
        <f t="shared" ca="1" si="27"/>
        <v>2.9730289541464163</v>
      </c>
      <c r="L181">
        <f t="shared" ca="1" si="28"/>
        <v>3.7820459485213864</v>
      </c>
      <c r="M181">
        <f t="shared" ca="1" si="34"/>
        <v>3.7820459485213864</v>
      </c>
      <c r="O181">
        <f t="shared" ca="1" si="35"/>
        <v>0.31647698741874686</v>
      </c>
      <c r="P181">
        <f t="shared" ca="1" si="36"/>
        <v>1.1254939817937168</v>
      </c>
      <c r="Q181">
        <f t="shared" ca="1" si="37"/>
        <v>0.31647698741874686</v>
      </c>
    </row>
    <row r="182" spans="2:17" x14ac:dyDescent="0.2">
      <c r="B182">
        <f t="shared" si="38"/>
        <v>17.499999999999979</v>
      </c>
      <c r="C182">
        <f t="shared" si="29"/>
        <v>0.70710678118657155</v>
      </c>
      <c r="D182">
        <f t="shared" ca="1" si="30"/>
        <v>0.1395668097453644</v>
      </c>
      <c r="E182" t="str">
        <f t="shared" ca="1" si="31"/>
        <v/>
      </c>
      <c r="G182">
        <f t="shared" ca="1" si="26"/>
        <v>4.3864495878787595E-2</v>
      </c>
      <c r="H182">
        <f t="shared" ca="1" si="32"/>
        <v>0.75097127706535916</v>
      </c>
      <c r="I182">
        <f t="shared" ca="1" si="33"/>
        <v>0.79483577294414676</v>
      </c>
      <c r="K182">
        <f t="shared" ca="1" si="27"/>
        <v>1.8518990373786899</v>
      </c>
      <c r="L182">
        <f t="shared" ca="1" si="28"/>
        <v>2.5590058185652613</v>
      </c>
      <c r="M182">
        <f t="shared" ca="1" si="34"/>
        <v>2.5590058185652613</v>
      </c>
      <c r="O182">
        <f t="shared" ca="1" si="35"/>
        <v>0.14308696658666054</v>
      </c>
      <c r="P182">
        <f t="shared" ca="1" si="36"/>
        <v>0.85019374777323209</v>
      </c>
      <c r="Q182">
        <f t="shared" ca="1" si="37"/>
        <v>0.14308696658666054</v>
      </c>
    </row>
    <row r="183" spans="2:17" x14ac:dyDescent="0.2">
      <c r="B183">
        <f t="shared" si="38"/>
        <v>17.59999999999998</v>
      </c>
      <c r="C183">
        <f t="shared" si="29"/>
        <v>0.58778525229249989</v>
      </c>
      <c r="D183">
        <f t="shared" ca="1" si="30"/>
        <v>0.67123851988267291</v>
      </c>
      <c r="E183">
        <f t="shared" ca="1" si="31"/>
        <v>0.58778525229249989</v>
      </c>
      <c r="G183">
        <f t="shared" ca="1" si="26"/>
        <v>6.663203610029856E-3</v>
      </c>
      <c r="H183">
        <f t="shared" ca="1" si="32"/>
        <v>0.5944484559025297</v>
      </c>
      <c r="I183">
        <f t="shared" ca="1" si="33"/>
        <v>0.60111165951255952</v>
      </c>
      <c r="K183">
        <f t="shared" ca="1" si="27"/>
        <v>3.0303754607973006</v>
      </c>
      <c r="L183">
        <f t="shared" ca="1" si="28"/>
        <v>3.6181607130898006</v>
      </c>
      <c r="M183">
        <f t="shared" ca="1" si="34"/>
        <v>3.6181607130898006</v>
      </c>
      <c r="O183">
        <f t="shared" ca="1" si="35"/>
        <v>0.36366886798882869</v>
      </c>
      <c r="P183">
        <f t="shared" ca="1" si="36"/>
        <v>0.95145412028132859</v>
      </c>
      <c r="Q183">
        <f t="shared" ca="1" si="37"/>
        <v>0.95145412028132859</v>
      </c>
    </row>
    <row r="184" spans="2:17" x14ac:dyDescent="0.2">
      <c r="B184">
        <f t="shared" si="38"/>
        <v>17.699999999999982</v>
      </c>
      <c r="C184">
        <f t="shared" si="29"/>
        <v>0.45399049973957228</v>
      </c>
      <c r="D184">
        <f t="shared" ca="1" si="30"/>
        <v>0.57895024630259384</v>
      </c>
      <c r="E184">
        <f t="shared" ca="1" si="31"/>
        <v>0.45399049973957228</v>
      </c>
      <c r="G184">
        <f t="shared" ca="1" si="26"/>
        <v>7.1754923469983994E-2</v>
      </c>
      <c r="H184">
        <f t="shared" ca="1" si="32"/>
        <v>0.52574542320955631</v>
      </c>
      <c r="I184">
        <f t="shared" ca="1" si="33"/>
        <v>0.59750034667954033</v>
      </c>
      <c r="K184">
        <f t="shared" ca="1" si="27"/>
        <v>1.0287131060470589</v>
      </c>
      <c r="L184">
        <f t="shared" ca="1" si="28"/>
        <v>1.4827036057866312</v>
      </c>
      <c r="M184">
        <f t="shared" ca="1" si="34"/>
        <v>1.4827036057866312</v>
      </c>
      <c r="O184">
        <f t="shared" ca="1" si="35"/>
        <v>0.99851839599474401</v>
      </c>
      <c r="P184">
        <f t="shared" ca="1" si="36"/>
        <v>1.4525088957343164</v>
      </c>
      <c r="Q184">
        <f t="shared" ca="1" si="37"/>
        <v>1.4525088957343164</v>
      </c>
    </row>
    <row r="185" spans="2:17" x14ac:dyDescent="0.2">
      <c r="B185">
        <f t="shared" si="38"/>
        <v>17.799999999999983</v>
      </c>
      <c r="C185">
        <f t="shared" si="29"/>
        <v>0.30901699437497382</v>
      </c>
      <c r="D185">
        <f t="shared" ca="1" si="30"/>
        <v>3.008129903345147E-2</v>
      </c>
      <c r="E185" t="str">
        <f t="shared" ca="1" si="31"/>
        <v/>
      </c>
      <c r="G185">
        <f t="shared" ca="1" si="26"/>
        <v>4.1903696721659479E-2</v>
      </c>
      <c r="H185">
        <f t="shared" ca="1" si="32"/>
        <v>0.35092069109663332</v>
      </c>
      <c r="I185">
        <f t="shared" ca="1" si="33"/>
        <v>0.39282438781829282</v>
      </c>
      <c r="K185">
        <f t="shared" ca="1" si="27"/>
        <v>3.6864172923016811</v>
      </c>
      <c r="L185">
        <f t="shared" ca="1" si="28"/>
        <v>3.9954342866766548</v>
      </c>
      <c r="M185">
        <f t="shared" ca="1" si="34"/>
        <v>3.9954342866766548</v>
      </c>
      <c r="O185">
        <f t="shared" ca="1" si="35"/>
        <v>0.45903636256098146</v>
      </c>
      <c r="P185">
        <f t="shared" ca="1" si="36"/>
        <v>0.76805335693595533</v>
      </c>
      <c r="Q185">
        <f t="shared" ca="1" si="37"/>
        <v>0.45903636256098146</v>
      </c>
    </row>
    <row r="186" spans="2:17" x14ac:dyDescent="0.2">
      <c r="B186">
        <f t="shared" si="38"/>
        <v>17.899999999999984</v>
      </c>
      <c r="C186">
        <f t="shared" si="29"/>
        <v>0.1564344650402574</v>
      </c>
      <c r="D186">
        <f t="shared" ca="1" si="30"/>
        <v>0.88452400189347735</v>
      </c>
      <c r="E186">
        <f t="shared" ca="1" si="31"/>
        <v>0.1564344650402574</v>
      </c>
      <c r="G186">
        <f t="shared" ca="1" si="26"/>
        <v>9.9039790910244729E-2</v>
      </c>
      <c r="H186">
        <f t="shared" ca="1" si="32"/>
        <v>0.2554742559505021</v>
      </c>
      <c r="I186">
        <f t="shared" ca="1" si="33"/>
        <v>0.35451404686074683</v>
      </c>
      <c r="K186">
        <f t="shared" ca="1" si="27"/>
        <v>4.3715140306061393</v>
      </c>
      <c r="L186">
        <f t="shared" ca="1" si="28"/>
        <v>4.5279484956463971</v>
      </c>
      <c r="M186">
        <f t="shared" ca="1" si="34"/>
        <v>4.5279484956463971</v>
      </c>
      <c r="O186">
        <f t="shared" ca="1" si="35"/>
        <v>0.59863469494360566</v>
      </c>
      <c r="P186">
        <f t="shared" ca="1" si="36"/>
        <v>0.75506915998386304</v>
      </c>
      <c r="Q186">
        <f t="shared" ca="1" si="37"/>
        <v>0.75506915998386304</v>
      </c>
    </row>
    <row r="187" spans="2:17" x14ac:dyDescent="0.2">
      <c r="B187">
        <f t="shared" si="38"/>
        <v>17.999999999999986</v>
      </c>
      <c r="C187">
        <f t="shared" si="29"/>
        <v>2.2418915682220764E-14</v>
      </c>
      <c r="D187">
        <f t="shared" ca="1" si="30"/>
        <v>0.16757104828585301</v>
      </c>
      <c r="E187" t="str">
        <f t="shared" ca="1" si="31"/>
        <v/>
      </c>
      <c r="G187">
        <f t="shared" ca="1" si="26"/>
        <v>3.8938865898846708E-2</v>
      </c>
      <c r="H187">
        <f t="shared" ca="1" si="32"/>
        <v>3.8938865898869128E-2</v>
      </c>
      <c r="I187">
        <f t="shared" ca="1" si="33"/>
        <v>7.7877731797715843E-2</v>
      </c>
      <c r="K187">
        <f t="shared" ca="1" si="27"/>
        <v>1.048306842347092</v>
      </c>
      <c r="L187">
        <f t="shared" ca="1" si="28"/>
        <v>1.0483068423471145</v>
      </c>
      <c r="M187">
        <f t="shared" ca="1" si="34"/>
        <v>1.0483068423471145</v>
      </c>
      <c r="O187">
        <f t="shared" ca="1" si="35"/>
        <v>0.58524588873296635</v>
      </c>
      <c r="P187">
        <f t="shared" ca="1" si="36"/>
        <v>0.58524588873298877</v>
      </c>
      <c r="Q187">
        <f t="shared" ca="1" si="37"/>
        <v>0.58524588873296635</v>
      </c>
    </row>
    <row r="188" spans="2:17" x14ac:dyDescent="0.2">
      <c r="B188">
        <f t="shared" si="38"/>
        <v>18.099999999999987</v>
      </c>
      <c r="C188">
        <f t="shared" si="29"/>
        <v>-0.15643446504020961</v>
      </c>
      <c r="D188">
        <f t="shared" ca="1" si="30"/>
        <v>0.79789100477767616</v>
      </c>
      <c r="E188">
        <f t="shared" ca="1" si="31"/>
        <v>-0.15643446504020961</v>
      </c>
      <c r="G188">
        <f t="shared" ca="1" si="26"/>
        <v>3.9604799653915279E-2</v>
      </c>
      <c r="H188">
        <f t="shared" ca="1" si="32"/>
        <v>-0.11682966538629433</v>
      </c>
      <c r="I188">
        <f t="shared" ca="1" si="33"/>
        <v>-7.722486573237905E-2</v>
      </c>
      <c r="K188">
        <f t="shared" ca="1" si="27"/>
        <v>0.56617131023675382</v>
      </c>
      <c r="L188">
        <f t="shared" ca="1" si="28"/>
        <v>0.40973684519654419</v>
      </c>
      <c r="M188">
        <f t="shared" ca="1" si="34"/>
        <v>0.40973684519654419</v>
      </c>
      <c r="O188">
        <f t="shared" ca="1" si="35"/>
        <v>0.21616488225674524</v>
      </c>
      <c r="P188">
        <f t="shared" ca="1" si="36"/>
        <v>5.9730417216535631E-2</v>
      </c>
      <c r="Q188">
        <f t="shared" ca="1" si="37"/>
        <v>5.9730417216535631E-2</v>
      </c>
    </row>
    <row r="189" spans="2:17" x14ac:dyDescent="0.2">
      <c r="B189">
        <f t="shared" si="38"/>
        <v>18.199999999999989</v>
      </c>
      <c r="C189">
        <f t="shared" si="29"/>
        <v>-0.3090169943749278</v>
      </c>
      <c r="D189">
        <f t="shared" ca="1" si="30"/>
        <v>0.91079645699298806</v>
      </c>
      <c r="E189">
        <f t="shared" ca="1" si="31"/>
        <v>-0.3090169943749278</v>
      </c>
      <c r="G189">
        <f t="shared" ca="1" si="26"/>
        <v>7.8319726282632673E-2</v>
      </c>
      <c r="H189">
        <f t="shared" ca="1" si="32"/>
        <v>-0.23069726809229513</v>
      </c>
      <c r="I189">
        <f t="shared" ca="1" si="33"/>
        <v>-0.15237754180966245</v>
      </c>
      <c r="K189">
        <f t="shared" ca="1" si="27"/>
        <v>0.5464869303929859</v>
      </c>
      <c r="L189">
        <f t="shared" ca="1" si="28"/>
        <v>0.2374699360180581</v>
      </c>
      <c r="M189">
        <f t="shared" ca="1" si="34"/>
        <v>0.2374699360180581</v>
      </c>
      <c r="O189">
        <f t="shared" ca="1" si="35"/>
        <v>0.68781224434247779</v>
      </c>
      <c r="P189">
        <f t="shared" ca="1" si="36"/>
        <v>0.37879524996754999</v>
      </c>
      <c r="Q189">
        <f t="shared" ca="1" si="37"/>
        <v>0.37879524996754999</v>
      </c>
    </row>
    <row r="190" spans="2:17" x14ac:dyDescent="0.2">
      <c r="B190">
        <f t="shared" si="38"/>
        <v>18.29999999999999</v>
      </c>
      <c r="C190">
        <f t="shared" si="29"/>
        <v>-0.45399049973953232</v>
      </c>
      <c r="D190">
        <f t="shared" ca="1" si="30"/>
        <v>0.36407573296746243</v>
      </c>
      <c r="E190" t="str">
        <f t="shared" ca="1" si="31"/>
        <v/>
      </c>
      <c r="G190">
        <f t="shared" ca="1" si="26"/>
        <v>4.9270123376832856E-2</v>
      </c>
      <c r="H190">
        <f t="shared" ca="1" si="32"/>
        <v>-0.40472037636269947</v>
      </c>
      <c r="I190">
        <f t="shared" ca="1" si="33"/>
        <v>-0.35545025298586663</v>
      </c>
      <c r="K190">
        <f t="shared" ca="1" si="27"/>
        <v>2.4516812748110488</v>
      </c>
      <c r="L190">
        <f t="shared" ca="1" si="28"/>
        <v>1.9976907750715165</v>
      </c>
      <c r="M190">
        <f t="shared" ca="1" si="34"/>
        <v>1.9976907750715165</v>
      </c>
      <c r="O190">
        <f t="shared" ca="1" si="35"/>
        <v>0.16083752829535203</v>
      </c>
      <c r="P190">
        <f t="shared" ca="1" si="36"/>
        <v>-0.29315297144418029</v>
      </c>
      <c r="Q190">
        <f t="shared" ca="1" si="37"/>
        <v>0.16083752829535203</v>
      </c>
    </row>
    <row r="191" spans="2:17" x14ac:dyDescent="0.2">
      <c r="B191">
        <f t="shared" si="38"/>
        <v>18.399999999999991</v>
      </c>
      <c r="C191">
        <f t="shared" si="29"/>
        <v>-0.5877852522924607</v>
      </c>
      <c r="D191">
        <f t="shared" ca="1" si="30"/>
        <v>0.63957516287299965</v>
      </c>
      <c r="E191">
        <f t="shared" ca="1" si="31"/>
        <v>-0.5877852522924607</v>
      </c>
      <c r="G191">
        <f t="shared" ca="1" si="26"/>
        <v>6.1390633438679211E-2</v>
      </c>
      <c r="H191">
        <f t="shared" ca="1" si="32"/>
        <v>-0.52639461885378147</v>
      </c>
      <c r="I191">
        <f t="shared" ca="1" si="33"/>
        <v>-0.46500398541510224</v>
      </c>
      <c r="K191">
        <f t="shared" ca="1" si="27"/>
        <v>3.9278520805696764</v>
      </c>
      <c r="L191">
        <f t="shared" ca="1" si="28"/>
        <v>3.3400668282772159</v>
      </c>
      <c r="M191">
        <f t="shared" ca="1" si="34"/>
        <v>3.3400668282772159</v>
      </c>
      <c r="O191">
        <f t="shared" ca="1" si="35"/>
        <v>0.54362841478851531</v>
      </c>
      <c r="P191">
        <f t="shared" ca="1" si="36"/>
        <v>-4.415683750394539E-2</v>
      </c>
      <c r="Q191">
        <f t="shared" ca="1" si="37"/>
        <v>-4.415683750394539E-2</v>
      </c>
    </row>
    <row r="192" spans="2:17" x14ac:dyDescent="0.2">
      <c r="B192">
        <f t="shared" si="38"/>
        <v>18.499999999999993</v>
      </c>
      <c r="C192">
        <f t="shared" si="29"/>
        <v>-0.7071067811865398</v>
      </c>
      <c r="D192">
        <f t="shared" ca="1" si="30"/>
        <v>0.47698964461602089</v>
      </c>
      <c r="E192" t="str">
        <f t="shared" ca="1" si="31"/>
        <v/>
      </c>
      <c r="G192">
        <f t="shared" ca="1" si="26"/>
        <v>3.0540902273693493E-2</v>
      </c>
      <c r="H192">
        <f t="shared" ca="1" si="32"/>
        <v>-0.67656587891284636</v>
      </c>
      <c r="I192">
        <f t="shared" ca="1" si="33"/>
        <v>-0.64602497663915281</v>
      </c>
      <c r="K192">
        <f t="shared" ca="1" si="27"/>
        <v>1.2144268442456525</v>
      </c>
      <c r="L192">
        <f t="shared" ca="1" si="28"/>
        <v>0.5073200630591127</v>
      </c>
      <c r="M192">
        <f t="shared" ca="1" si="34"/>
        <v>0.5073200630591127</v>
      </c>
      <c r="O192">
        <f t="shared" ca="1" si="35"/>
        <v>0.4497963547211119</v>
      </c>
      <c r="P192">
        <f t="shared" ca="1" si="36"/>
        <v>-0.2573104264654279</v>
      </c>
      <c r="Q192">
        <f t="shared" ca="1" si="37"/>
        <v>0.4497963547211119</v>
      </c>
    </row>
    <row r="193" spans="2:17" x14ac:dyDescent="0.2">
      <c r="B193">
        <f t="shared" si="38"/>
        <v>18.599999999999994</v>
      </c>
      <c r="C193">
        <f t="shared" si="29"/>
        <v>-0.80901699437494157</v>
      </c>
      <c r="D193">
        <f t="shared" ca="1" si="30"/>
        <v>7.6268306688198617E-4</v>
      </c>
      <c r="E193" t="str">
        <f t="shared" ca="1" si="31"/>
        <v/>
      </c>
      <c r="G193">
        <f t="shared" ca="1" si="26"/>
        <v>1.9196821376512675E-2</v>
      </c>
      <c r="H193">
        <f t="shared" ca="1" si="32"/>
        <v>-0.78982017299842888</v>
      </c>
      <c r="I193">
        <f t="shared" ca="1" si="33"/>
        <v>-0.7706233516219162</v>
      </c>
      <c r="K193">
        <f t="shared" ca="1" si="27"/>
        <v>2.4426277568414494</v>
      </c>
      <c r="L193">
        <f t="shared" ca="1" si="28"/>
        <v>1.6336107624665077</v>
      </c>
      <c r="M193">
        <f t="shared" ca="1" si="34"/>
        <v>1.6336107624665077</v>
      </c>
      <c r="O193">
        <f t="shared" ca="1" si="35"/>
        <v>0.76478319229172065</v>
      </c>
      <c r="P193">
        <f t="shared" ca="1" si="36"/>
        <v>-4.4233802083220919E-2</v>
      </c>
      <c r="Q193">
        <f t="shared" ca="1" si="37"/>
        <v>0.76478319229172065</v>
      </c>
    </row>
    <row r="194" spans="2:17" x14ac:dyDescent="0.2">
      <c r="B194">
        <f t="shared" si="38"/>
        <v>18.699999999999996</v>
      </c>
      <c r="C194">
        <f t="shared" si="29"/>
        <v>-0.89100652418836368</v>
      </c>
      <c r="D194">
        <f t="shared" ca="1" si="30"/>
        <v>2.7892225028650741E-2</v>
      </c>
      <c r="E194" t="str">
        <f t="shared" ca="1" si="31"/>
        <v/>
      </c>
      <c r="G194">
        <f t="shared" ca="1" si="26"/>
        <v>3.3829639557028772E-2</v>
      </c>
      <c r="H194">
        <f t="shared" ca="1" si="32"/>
        <v>-0.8571768846313349</v>
      </c>
      <c r="I194">
        <f t="shared" ca="1" si="33"/>
        <v>-0.82334724507430612</v>
      </c>
      <c r="K194">
        <f t="shared" ca="1" si="27"/>
        <v>2.931813696421512</v>
      </c>
      <c r="L194">
        <f t="shared" ca="1" si="28"/>
        <v>2.0408071722331482</v>
      </c>
      <c r="M194">
        <f t="shared" ca="1" si="34"/>
        <v>2.0408071722331482</v>
      </c>
      <c r="O194">
        <f t="shared" ca="1" si="35"/>
        <v>0.40903796010240645</v>
      </c>
      <c r="P194">
        <f t="shared" ca="1" si="36"/>
        <v>-0.48196856408595723</v>
      </c>
      <c r="Q194">
        <f t="shared" ca="1" si="37"/>
        <v>0.40903796010240645</v>
      </c>
    </row>
    <row r="195" spans="2:17" x14ac:dyDescent="0.2">
      <c r="B195">
        <f t="shared" si="38"/>
        <v>18.799999999999997</v>
      </c>
      <c r="C195">
        <f t="shared" si="29"/>
        <v>-0.95105651629515209</v>
      </c>
      <c r="D195">
        <f t="shared" ca="1" si="30"/>
        <v>0.29996114932371964</v>
      </c>
      <c r="E195" t="str">
        <f t="shared" ca="1" si="31"/>
        <v/>
      </c>
      <c r="G195">
        <f t="shared" ca="1" si="26"/>
        <v>2.1270583265001686E-2</v>
      </c>
      <c r="H195">
        <f t="shared" ca="1" si="32"/>
        <v>-0.92978593303015045</v>
      </c>
      <c r="I195">
        <f t="shared" ca="1" si="33"/>
        <v>-0.90851534976514881</v>
      </c>
      <c r="K195">
        <f t="shared" ca="1" si="27"/>
        <v>2.3565050018670557</v>
      </c>
      <c r="L195">
        <f t="shared" ca="1" si="28"/>
        <v>1.4054484855719036</v>
      </c>
      <c r="M195">
        <f t="shared" ca="1" si="34"/>
        <v>1.4054484855719036</v>
      </c>
      <c r="O195">
        <f t="shared" ca="1" si="35"/>
        <v>0.35766349663676045</v>
      </c>
      <c r="P195">
        <f t="shared" ca="1" si="36"/>
        <v>-0.59339301965839164</v>
      </c>
      <c r="Q195">
        <f t="shared" ca="1" si="37"/>
        <v>0.35766349663676045</v>
      </c>
    </row>
    <row r="196" spans="2:17" x14ac:dyDescent="0.2">
      <c r="B196">
        <f t="shared" si="38"/>
        <v>18.899999999999999</v>
      </c>
      <c r="C196">
        <f t="shared" si="29"/>
        <v>-0.9876883405951371</v>
      </c>
      <c r="D196">
        <f t="shared" ca="1" si="30"/>
        <v>0.7258786048431064</v>
      </c>
      <c r="E196">
        <f t="shared" ca="1" si="31"/>
        <v>-0.9876883405951371</v>
      </c>
      <c r="G196">
        <f t="shared" ca="1" si="26"/>
        <v>5.9211203078679255E-2</v>
      </c>
      <c r="H196">
        <f t="shared" ca="1" si="32"/>
        <v>-0.92847713751645788</v>
      </c>
      <c r="I196">
        <f t="shared" ca="1" si="33"/>
        <v>-0.86926593443777866</v>
      </c>
      <c r="K196">
        <f t="shared" ca="1" si="27"/>
        <v>1.0093662961661864</v>
      </c>
      <c r="L196">
        <f t="shared" ca="1" si="28"/>
        <v>2.1677955571049345E-2</v>
      </c>
      <c r="M196">
        <f t="shared" ca="1" si="34"/>
        <v>2.1677955571049345E-2</v>
      </c>
      <c r="O196">
        <f t="shared" ca="1" si="35"/>
        <v>0.28271074581742095</v>
      </c>
      <c r="P196">
        <f t="shared" ca="1" si="36"/>
        <v>-0.70497759477771615</v>
      </c>
      <c r="Q196">
        <f t="shared" ca="1" si="37"/>
        <v>-0.70497759477771615</v>
      </c>
    </row>
    <row r="197" spans="2:17" x14ac:dyDescent="0.2">
      <c r="B197">
        <f t="shared" si="38"/>
        <v>19</v>
      </c>
      <c r="C197">
        <f t="shared" si="29"/>
        <v>-1</v>
      </c>
      <c r="D197">
        <f t="shared" ca="1" si="30"/>
        <v>0.14404152107888812</v>
      </c>
      <c r="E197" t="str">
        <f t="shared" ca="1" si="31"/>
        <v/>
      </c>
      <c r="G197">
        <f t="shared" ca="1" si="26"/>
        <v>7.6729236057562877E-2</v>
      </c>
      <c r="H197">
        <f t="shared" ca="1" si="32"/>
        <v>-0.92327076394243712</v>
      </c>
      <c r="I197">
        <f t="shared" ca="1" si="33"/>
        <v>-0.84654152788487425</v>
      </c>
      <c r="K197">
        <f t="shared" ca="1" si="27"/>
        <v>3.1773319701263643</v>
      </c>
      <c r="L197">
        <f t="shared" ca="1" si="28"/>
        <v>2.1773319701263643</v>
      </c>
      <c r="M197">
        <f t="shared" ca="1" si="34"/>
        <v>2.1773319701263643</v>
      </c>
      <c r="O197">
        <f t="shared" ca="1" si="35"/>
        <v>0.60806589866008109</v>
      </c>
      <c r="P197">
        <f t="shared" ca="1" si="36"/>
        <v>-0.39193410133991891</v>
      </c>
      <c r="Q197">
        <f t="shared" ca="1" si="37"/>
        <v>0.60806589866008109</v>
      </c>
    </row>
    <row r="198" spans="2:17" x14ac:dyDescent="0.2">
      <c r="B198">
        <f t="shared" si="38"/>
        <v>19.100000000000001</v>
      </c>
      <c r="C198">
        <f t="shared" si="29"/>
        <v>-0.98768834059513744</v>
      </c>
      <c r="D198">
        <f t="shared" ca="1" si="30"/>
        <v>3.9299711653620562E-2</v>
      </c>
      <c r="E198" t="str">
        <f t="shared" ca="1" si="31"/>
        <v/>
      </c>
      <c r="G198">
        <f t="shared" ca="1" si="26"/>
        <v>7.3147718480306351E-2</v>
      </c>
      <c r="H198">
        <f t="shared" ca="1" si="32"/>
        <v>-0.91454062211483111</v>
      </c>
      <c r="I198">
        <f t="shared" ca="1" si="33"/>
        <v>-0.84139290363452479</v>
      </c>
      <c r="K198">
        <f t="shared" ca="1" si="27"/>
        <v>0.38897539444408824</v>
      </c>
      <c r="L198">
        <f t="shared" ca="1" si="28"/>
        <v>-0.5987129461510492</v>
      </c>
      <c r="M198">
        <f t="shared" ca="1" si="34"/>
        <v>-0.5987129461510492</v>
      </c>
      <c r="O198">
        <f t="shared" ca="1" si="35"/>
        <v>0.90866786495257679</v>
      </c>
      <c r="P198">
        <f t="shared" ca="1" si="36"/>
        <v>-7.902047564256065E-2</v>
      </c>
      <c r="Q198">
        <f t="shared" ca="1" si="37"/>
        <v>0.90866786495257679</v>
      </c>
    </row>
    <row r="199" spans="2:17" x14ac:dyDescent="0.2">
      <c r="B199">
        <f t="shared" si="38"/>
        <v>19.200000000000003</v>
      </c>
      <c r="C199">
        <f t="shared" si="29"/>
        <v>-0.95105651629515287</v>
      </c>
      <c r="D199">
        <f t="shared" ca="1" si="30"/>
        <v>0.90246387866222877</v>
      </c>
      <c r="E199">
        <f t="shared" ca="1" si="31"/>
        <v>-0.95105651629515287</v>
      </c>
      <c r="G199">
        <f t="shared" ref="G199:G221" ca="1" si="39">$G$5*RAND()</f>
        <v>8.8679466760400949E-2</v>
      </c>
      <c r="H199">
        <f t="shared" ca="1" si="32"/>
        <v>-0.86237704953475192</v>
      </c>
      <c r="I199">
        <f t="shared" ca="1" si="33"/>
        <v>-0.77369758277435097</v>
      </c>
      <c r="K199">
        <f t="shared" ref="K199:K221" ca="1" si="40">$K$5*RAND()</f>
        <v>3.7680738935953251</v>
      </c>
      <c r="L199">
        <f t="shared" ref="L199:L221" ca="1" si="41">C199+K199</f>
        <v>2.8170173773001723</v>
      </c>
      <c r="M199">
        <f t="shared" ca="1" si="34"/>
        <v>2.8170173773001723</v>
      </c>
      <c r="O199">
        <f t="shared" ca="1" si="35"/>
        <v>0.30710925560505076</v>
      </c>
      <c r="P199">
        <f t="shared" ca="1" si="36"/>
        <v>-0.64394726069010211</v>
      </c>
      <c r="Q199">
        <f t="shared" ca="1" si="37"/>
        <v>-0.64394726069010211</v>
      </c>
    </row>
    <row r="200" spans="2:17" x14ac:dyDescent="0.2">
      <c r="B200">
        <f t="shared" si="38"/>
        <v>19.300000000000004</v>
      </c>
      <c r="C200">
        <f t="shared" ref="C200:C221" si="42">$B$3*SIN(2*PI()*B200/$B$4)</f>
        <v>-0.89100652418836479</v>
      </c>
      <c r="D200">
        <f t="shared" ref="D200:D221" ca="1" si="43">RAND()</f>
        <v>0.26549436597126019</v>
      </c>
      <c r="E200" t="str">
        <f t="shared" ref="E200:E221" ca="1" si="44">IF(D200&gt;0.5,C200,"")</f>
        <v/>
      </c>
      <c r="G200">
        <f t="shared" ca="1" si="39"/>
        <v>3.3874685337807353E-2</v>
      </c>
      <c r="H200">
        <f t="shared" ref="H200:H221" ca="1" si="45">C200+G200</f>
        <v>-0.85713183885055744</v>
      </c>
      <c r="I200">
        <f t="shared" ref="I200:I221" ca="1" si="46">G200+IF(D200&gt;$I$5,H200,0)</f>
        <v>-0.82325715351275008</v>
      </c>
      <c r="K200">
        <f t="shared" ca="1" si="40"/>
        <v>0.5653798619895406</v>
      </c>
      <c r="L200">
        <f t="shared" ca="1" si="41"/>
        <v>-0.32562666219882419</v>
      </c>
      <c r="M200">
        <f t="shared" ref="M200:M221" ca="1" si="47">K200+IF(D200&gt;$L$5,C200,0)</f>
        <v>-0.32562666219882419</v>
      </c>
      <c r="O200">
        <f t="shared" ref="O200:O221" ca="1" si="48">$O$5*RAND()</f>
        <v>1.4923909007914515E-2</v>
      </c>
      <c r="P200">
        <f t="shared" ref="P200:P221" ca="1" si="49">C200+O200</f>
        <v>-0.87608261518045027</v>
      </c>
      <c r="Q200">
        <f t="shared" ref="Q200:Q221" ca="1" si="50">O200+IF(D200&gt;$Q$5,C200,0)</f>
        <v>1.4923909007914515E-2</v>
      </c>
    </row>
    <row r="201" spans="2:17" x14ac:dyDescent="0.2">
      <c r="B201">
        <f t="shared" si="38"/>
        <v>19.400000000000006</v>
      </c>
      <c r="C201">
        <f t="shared" si="42"/>
        <v>-0.8090169943749429</v>
      </c>
      <c r="D201">
        <f t="shared" ca="1" si="43"/>
        <v>0.12336187242841079</v>
      </c>
      <c r="E201" t="str">
        <f t="shared" ca="1" si="44"/>
        <v/>
      </c>
      <c r="G201">
        <f t="shared" ca="1" si="39"/>
        <v>6.0273367624638753E-3</v>
      </c>
      <c r="H201">
        <f t="shared" ca="1" si="45"/>
        <v>-0.80298965761247898</v>
      </c>
      <c r="I201">
        <f t="shared" ca="1" si="46"/>
        <v>-0.79696232085001506</v>
      </c>
      <c r="K201">
        <f t="shared" ca="1" si="40"/>
        <v>1.0954251400920523</v>
      </c>
      <c r="L201">
        <f t="shared" ca="1" si="41"/>
        <v>0.28640814571710937</v>
      </c>
      <c r="M201">
        <f t="shared" ca="1" si="47"/>
        <v>0.28640814571710937</v>
      </c>
      <c r="O201">
        <f t="shared" ca="1" si="48"/>
        <v>0.87621911142696185</v>
      </c>
      <c r="P201">
        <f t="shared" ca="1" si="49"/>
        <v>6.720211705201895E-2</v>
      </c>
      <c r="Q201">
        <f t="shared" ca="1" si="50"/>
        <v>0.87621911142696185</v>
      </c>
    </row>
    <row r="202" spans="2:17" x14ac:dyDescent="0.2">
      <c r="B202">
        <f t="shared" ref="B202:B221" si="51">B201+$B$5</f>
        <v>19.500000000000007</v>
      </c>
      <c r="C202">
        <f t="shared" si="42"/>
        <v>-0.70710678118654147</v>
      </c>
      <c r="D202">
        <f t="shared" ca="1" si="43"/>
        <v>1.6323862255561594E-2</v>
      </c>
      <c r="E202" t="str">
        <f t="shared" ca="1" si="44"/>
        <v/>
      </c>
      <c r="G202">
        <f t="shared" ca="1" si="39"/>
        <v>4.4059035995676281E-2</v>
      </c>
      <c r="H202">
        <f t="shared" ca="1" si="45"/>
        <v>-0.66304774519086518</v>
      </c>
      <c r="I202">
        <f t="shared" ca="1" si="46"/>
        <v>-0.61898870919518889</v>
      </c>
      <c r="K202">
        <f t="shared" ca="1" si="40"/>
        <v>1.5491830065108392</v>
      </c>
      <c r="L202">
        <f t="shared" ca="1" si="41"/>
        <v>0.84207622532429771</v>
      </c>
      <c r="M202">
        <f t="shared" ca="1" si="47"/>
        <v>0.84207622532429771</v>
      </c>
      <c r="O202">
        <f t="shared" ca="1" si="48"/>
        <v>0.27234845687909759</v>
      </c>
      <c r="P202">
        <f t="shared" ca="1" si="49"/>
        <v>-0.43475832430744388</v>
      </c>
      <c r="Q202">
        <f t="shared" ca="1" si="50"/>
        <v>0.27234845687909759</v>
      </c>
    </row>
    <row r="203" spans="2:17" x14ac:dyDescent="0.2">
      <c r="B203">
        <f t="shared" si="51"/>
        <v>19.600000000000009</v>
      </c>
      <c r="C203">
        <f t="shared" si="42"/>
        <v>-0.58778525229246259</v>
      </c>
      <c r="D203">
        <f t="shared" ca="1" si="43"/>
        <v>0.6583301841658582</v>
      </c>
      <c r="E203">
        <f t="shared" ca="1" si="44"/>
        <v>-0.58778525229246259</v>
      </c>
      <c r="G203">
        <f t="shared" ca="1" si="39"/>
        <v>9.978738628496707E-2</v>
      </c>
      <c r="H203">
        <f t="shared" ca="1" si="45"/>
        <v>-0.48799786600749551</v>
      </c>
      <c r="I203">
        <f t="shared" ca="1" si="46"/>
        <v>-0.38821047972252842</v>
      </c>
      <c r="K203">
        <f t="shared" ca="1" si="40"/>
        <v>2.3345810853729305</v>
      </c>
      <c r="L203">
        <f t="shared" ca="1" si="41"/>
        <v>1.7467958330804678</v>
      </c>
      <c r="M203">
        <f t="shared" ca="1" si="47"/>
        <v>1.7467958330804678</v>
      </c>
      <c r="O203">
        <f t="shared" ca="1" si="48"/>
        <v>0.93181693132781718</v>
      </c>
      <c r="P203">
        <f t="shared" ca="1" si="49"/>
        <v>0.34403167903535459</v>
      </c>
      <c r="Q203">
        <f t="shared" ca="1" si="50"/>
        <v>0.34403167903535459</v>
      </c>
    </row>
    <row r="204" spans="2:17" x14ac:dyDescent="0.2">
      <c r="B204">
        <f t="shared" si="51"/>
        <v>19.70000000000001</v>
      </c>
      <c r="C204">
        <f t="shared" si="42"/>
        <v>-0.45399049973953443</v>
      </c>
      <c r="D204">
        <f t="shared" ca="1" si="43"/>
        <v>0.77186580446590958</v>
      </c>
      <c r="E204">
        <f t="shared" ca="1" si="44"/>
        <v>-0.45399049973953443</v>
      </c>
      <c r="G204">
        <f t="shared" ca="1" si="39"/>
        <v>9.5886111533173446E-2</v>
      </c>
      <c r="H204">
        <f t="shared" ca="1" si="45"/>
        <v>-0.35810438820636098</v>
      </c>
      <c r="I204">
        <f t="shared" ca="1" si="46"/>
        <v>-0.26221827667318753</v>
      </c>
      <c r="K204">
        <f t="shared" ca="1" si="40"/>
        <v>3.9739825598497629</v>
      </c>
      <c r="L204">
        <f t="shared" ca="1" si="41"/>
        <v>3.5199920601102286</v>
      </c>
      <c r="M204">
        <f t="shared" ca="1" si="47"/>
        <v>3.5199920601102286</v>
      </c>
      <c r="O204">
        <f t="shared" ca="1" si="48"/>
        <v>0.33867032437712852</v>
      </c>
      <c r="P204">
        <f t="shared" ca="1" si="49"/>
        <v>-0.11532017536240591</v>
      </c>
      <c r="Q204">
        <f t="shared" ca="1" si="50"/>
        <v>-0.11532017536240591</v>
      </c>
    </row>
    <row r="205" spans="2:17" x14ac:dyDescent="0.2">
      <c r="B205">
        <f t="shared" si="51"/>
        <v>19.800000000000011</v>
      </c>
      <c r="C205">
        <f t="shared" si="42"/>
        <v>-0.30901699437493002</v>
      </c>
      <c r="D205">
        <f t="shared" ca="1" si="43"/>
        <v>0.64027873056403295</v>
      </c>
      <c r="E205">
        <f t="shared" ca="1" si="44"/>
        <v>-0.30901699437493002</v>
      </c>
      <c r="G205">
        <f t="shared" ca="1" si="39"/>
        <v>6.0382672195633251E-2</v>
      </c>
      <c r="H205">
        <f t="shared" ca="1" si="45"/>
        <v>-0.24863432217929676</v>
      </c>
      <c r="I205">
        <f t="shared" ca="1" si="46"/>
        <v>-0.1882516499836635</v>
      </c>
      <c r="K205">
        <f t="shared" ca="1" si="40"/>
        <v>0.4590286182641129</v>
      </c>
      <c r="L205">
        <f t="shared" ca="1" si="41"/>
        <v>0.15001162388918288</v>
      </c>
      <c r="M205">
        <f t="shared" ca="1" si="47"/>
        <v>0.15001162388918288</v>
      </c>
      <c r="O205">
        <f t="shared" ca="1" si="48"/>
        <v>0.96051812607163145</v>
      </c>
      <c r="P205">
        <f t="shared" ca="1" si="49"/>
        <v>0.65150113169670143</v>
      </c>
      <c r="Q205">
        <f t="shared" ca="1" si="50"/>
        <v>0.65150113169670143</v>
      </c>
    </row>
    <row r="206" spans="2:17" x14ac:dyDescent="0.2">
      <c r="B206">
        <f t="shared" si="51"/>
        <v>19.900000000000013</v>
      </c>
      <c r="C206">
        <f t="shared" si="42"/>
        <v>-0.15643446504021188</v>
      </c>
      <c r="D206">
        <f t="shared" ca="1" si="43"/>
        <v>0.67116027889149243</v>
      </c>
      <c r="E206">
        <f t="shared" ca="1" si="44"/>
        <v>-0.15643446504021188</v>
      </c>
      <c r="G206">
        <f t="shared" ca="1" si="39"/>
        <v>4.4524019403299045E-2</v>
      </c>
      <c r="H206">
        <f t="shared" ca="1" si="45"/>
        <v>-0.11191044563691284</v>
      </c>
      <c r="I206">
        <f t="shared" ca="1" si="46"/>
        <v>-6.7386426233613794E-2</v>
      </c>
      <c r="K206">
        <f t="shared" ca="1" si="40"/>
        <v>4.6587996727524574</v>
      </c>
      <c r="L206">
        <f t="shared" ca="1" si="41"/>
        <v>4.5023652077122458</v>
      </c>
      <c r="M206">
        <f t="shared" ca="1" si="47"/>
        <v>4.5023652077122458</v>
      </c>
      <c r="O206">
        <f t="shared" ca="1" si="48"/>
        <v>0.6649990651000337</v>
      </c>
      <c r="P206">
        <f t="shared" ca="1" si="49"/>
        <v>0.50856460005982185</v>
      </c>
      <c r="Q206">
        <f t="shared" ca="1" si="50"/>
        <v>0.50856460005982185</v>
      </c>
    </row>
    <row r="207" spans="2:17" x14ac:dyDescent="0.2">
      <c r="B207">
        <f t="shared" si="51"/>
        <v>20.000000000000014</v>
      </c>
      <c r="C207">
        <f t="shared" si="42"/>
        <v>2.0091133617894386E-14</v>
      </c>
      <c r="D207">
        <f t="shared" ca="1" si="43"/>
        <v>0.48488174735831846</v>
      </c>
      <c r="E207" t="str">
        <f t="shared" ca="1" si="44"/>
        <v/>
      </c>
      <c r="G207">
        <f t="shared" ca="1" si="39"/>
        <v>5.3145731109627316E-2</v>
      </c>
      <c r="H207">
        <f t="shared" ca="1" si="45"/>
        <v>5.3145731109647404E-2</v>
      </c>
      <c r="I207">
        <f t="shared" ca="1" si="46"/>
        <v>0.10629146221927471</v>
      </c>
      <c r="K207">
        <f t="shared" ca="1" si="40"/>
        <v>3.1466795806022829</v>
      </c>
      <c r="L207">
        <f t="shared" ca="1" si="41"/>
        <v>3.1466795806023029</v>
      </c>
      <c r="M207">
        <f t="shared" ca="1" si="47"/>
        <v>3.1466795806023029</v>
      </c>
      <c r="O207">
        <f t="shared" ca="1" si="48"/>
        <v>0.15713884597151573</v>
      </c>
      <c r="P207">
        <f t="shared" ca="1" si="49"/>
        <v>0.15713884597153582</v>
      </c>
      <c r="Q207">
        <f t="shared" ca="1" si="50"/>
        <v>0.15713884597151573</v>
      </c>
    </row>
    <row r="208" spans="2:17" x14ac:dyDescent="0.2">
      <c r="B208">
        <f t="shared" si="51"/>
        <v>20.100000000000016</v>
      </c>
      <c r="C208">
        <f t="shared" si="42"/>
        <v>0.1564344650402551</v>
      </c>
      <c r="D208">
        <f t="shared" ca="1" si="43"/>
        <v>0.77612813691680738</v>
      </c>
      <c r="E208">
        <f t="shared" ca="1" si="44"/>
        <v>0.1564344650402551</v>
      </c>
      <c r="G208">
        <f t="shared" ca="1" si="39"/>
        <v>2.6576617354555156E-2</v>
      </c>
      <c r="H208">
        <f t="shared" ca="1" si="45"/>
        <v>0.18301108239481026</v>
      </c>
      <c r="I208">
        <f t="shared" ca="1" si="46"/>
        <v>0.20958769974936542</v>
      </c>
      <c r="K208">
        <f t="shared" ca="1" si="40"/>
        <v>3.4519208190880031</v>
      </c>
      <c r="L208">
        <f t="shared" ca="1" si="41"/>
        <v>3.6083552841282582</v>
      </c>
      <c r="M208">
        <f t="shared" ca="1" si="47"/>
        <v>3.6083552841282582</v>
      </c>
      <c r="O208">
        <f t="shared" ca="1" si="48"/>
        <v>0.63823314947654841</v>
      </c>
      <c r="P208">
        <f t="shared" ca="1" si="49"/>
        <v>0.79466761451680346</v>
      </c>
      <c r="Q208">
        <f t="shared" ca="1" si="50"/>
        <v>0.79466761451680346</v>
      </c>
    </row>
    <row r="209" spans="2:17" x14ac:dyDescent="0.2">
      <c r="B209">
        <f t="shared" si="51"/>
        <v>20.200000000000017</v>
      </c>
      <c r="C209">
        <f t="shared" si="42"/>
        <v>0.3090169943749716</v>
      </c>
      <c r="D209">
        <f t="shared" ca="1" si="43"/>
        <v>2.5301968458857016E-2</v>
      </c>
      <c r="E209" t="str">
        <f t="shared" ca="1" si="44"/>
        <v/>
      </c>
      <c r="G209">
        <f t="shared" ca="1" si="39"/>
        <v>7.3712526230493985E-2</v>
      </c>
      <c r="H209">
        <f t="shared" ca="1" si="45"/>
        <v>0.38272952060546561</v>
      </c>
      <c r="I209">
        <f t="shared" ca="1" si="46"/>
        <v>0.45644204683595957</v>
      </c>
      <c r="K209">
        <f t="shared" ca="1" si="40"/>
        <v>4.356992840338342</v>
      </c>
      <c r="L209">
        <f t="shared" ca="1" si="41"/>
        <v>4.6660098347133134</v>
      </c>
      <c r="M209">
        <f t="shared" ca="1" si="47"/>
        <v>4.6660098347133134</v>
      </c>
      <c r="O209">
        <f t="shared" ca="1" si="48"/>
        <v>0.19001179157718939</v>
      </c>
      <c r="P209">
        <f t="shared" ca="1" si="49"/>
        <v>0.49902878595216099</v>
      </c>
      <c r="Q209">
        <f t="shared" ca="1" si="50"/>
        <v>0.19001179157718939</v>
      </c>
    </row>
    <row r="210" spans="2:17" x14ac:dyDescent="0.2">
      <c r="B210">
        <f t="shared" si="51"/>
        <v>20.300000000000018</v>
      </c>
      <c r="C210">
        <f t="shared" si="42"/>
        <v>0.45399049973957023</v>
      </c>
      <c r="D210">
        <f t="shared" ca="1" si="43"/>
        <v>0.91952335979884769</v>
      </c>
      <c r="E210">
        <f t="shared" ca="1" si="44"/>
        <v>0.45399049973957023</v>
      </c>
      <c r="G210">
        <f t="shared" ca="1" si="39"/>
        <v>2.5299296942978666E-2</v>
      </c>
      <c r="H210">
        <f t="shared" ca="1" si="45"/>
        <v>0.4792897966825489</v>
      </c>
      <c r="I210">
        <f t="shared" ca="1" si="46"/>
        <v>0.50458909362552751</v>
      </c>
      <c r="K210">
        <f t="shared" ca="1" si="40"/>
        <v>0.15948557994758417</v>
      </c>
      <c r="L210">
        <f t="shared" ca="1" si="41"/>
        <v>0.61347607968715434</v>
      </c>
      <c r="M210">
        <f t="shared" ca="1" si="47"/>
        <v>0.61347607968715434</v>
      </c>
      <c r="O210">
        <f t="shared" ca="1" si="48"/>
        <v>0.18155151554819549</v>
      </c>
      <c r="P210">
        <f t="shared" ca="1" si="49"/>
        <v>0.63554201528776577</v>
      </c>
      <c r="Q210">
        <f t="shared" ca="1" si="50"/>
        <v>0.63554201528776577</v>
      </c>
    </row>
    <row r="211" spans="2:17" x14ac:dyDescent="0.2">
      <c r="B211">
        <f t="shared" si="51"/>
        <v>20.40000000000002</v>
      </c>
      <c r="C211">
        <f t="shared" si="42"/>
        <v>0.58778525229249801</v>
      </c>
      <c r="D211">
        <f t="shared" ca="1" si="43"/>
        <v>0.19636327807260012</v>
      </c>
      <c r="E211" t="str">
        <f t="shared" ca="1" si="44"/>
        <v/>
      </c>
      <c r="G211">
        <f t="shared" ca="1" si="39"/>
        <v>3.0977088185050364E-2</v>
      </c>
      <c r="H211">
        <f t="shared" ca="1" si="45"/>
        <v>0.61876234047754841</v>
      </c>
      <c r="I211">
        <f t="shared" ca="1" si="46"/>
        <v>0.64973942866259882</v>
      </c>
      <c r="K211">
        <f t="shared" ca="1" si="40"/>
        <v>0.84873255628261923</v>
      </c>
      <c r="L211">
        <f t="shared" ca="1" si="41"/>
        <v>1.4365178085751173</v>
      </c>
      <c r="M211">
        <f t="shared" ca="1" si="47"/>
        <v>1.4365178085751173</v>
      </c>
      <c r="O211">
        <f t="shared" ca="1" si="48"/>
        <v>0.64297986090111858</v>
      </c>
      <c r="P211">
        <f t="shared" ca="1" si="49"/>
        <v>1.2307651131936166</v>
      </c>
      <c r="Q211">
        <f t="shared" ca="1" si="50"/>
        <v>0.64297986090111858</v>
      </c>
    </row>
    <row r="212" spans="2:17" x14ac:dyDescent="0.2">
      <c r="B212">
        <f t="shared" si="51"/>
        <v>20.500000000000021</v>
      </c>
      <c r="C212">
        <f t="shared" si="42"/>
        <v>0.70710678118656989</v>
      </c>
      <c r="D212">
        <f t="shared" ca="1" si="43"/>
        <v>6.6725415124130438E-2</v>
      </c>
      <c r="E212" t="str">
        <f t="shared" ca="1" si="44"/>
        <v/>
      </c>
      <c r="G212">
        <f t="shared" ca="1" si="39"/>
        <v>1.1659393019706267E-2</v>
      </c>
      <c r="H212">
        <f t="shared" ca="1" si="45"/>
        <v>0.7187661742062762</v>
      </c>
      <c r="I212">
        <f t="shared" ca="1" si="46"/>
        <v>0.73042556722598251</v>
      </c>
      <c r="K212">
        <f t="shared" ca="1" si="40"/>
        <v>1.2448220630199751</v>
      </c>
      <c r="L212">
        <f t="shared" ca="1" si="41"/>
        <v>1.951928844206545</v>
      </c>
      <c r="M212">
        <f t="shared" ca="1" si="47"/>
        <v>1.951928844206545</v>
      </c>
      <c r="O212">
        <f t="shared" ca="1" si="48"/>
        <v>0.98500438902865772</v>
      </c>
      <c r="P212">
        <f t="shared" ca="1" si="49"/>
        <v>1.6921111702152276</v>
      </c>
      <c r="Q212">
        <f t="shared" ca="1" si="50"/>
        <v>0.98500438902865772</v>
      </c>
    </row>
    <row r="213" spans="2:17" x14ac:dyDescent="0.2">
      <c r="B213">
        <f t="shared" si="51"/>
        <v>20.600000000000023</v>
      </c>
      <c r="C213">
        <f t="shared" si="42"/>
        <v>0.80901699437496655</v>
      </c>
      <c r="D213">
        <f t="shared" ca="1" si="43"/>
        <v>0.53301463300511254</v>
      </c>
      <c r="E213">
        <f t="shared" ca="1" si="44"/>
        <v>0.80901699437496655</v>
      </c>
      <c r="G213">
        <f t="shared" ca="1" si="39"/>
        <v>5.3930523784796972E-2</v>
      </c>
      <c r="H213">
        <f t="shared" ca="1" si="45"/>
        <v>0.86294751815976356</v>
      </c>
      <c r="I213">
        <f t="shared" ca="1" si="46"/>
        <v>0.91687804194456057</v>
      </c>
      <c r="K213">
        <f t="shared" ca="1" si="40"/>
        <v>2.7686312789297256</v>
      </c>
      <c r="L213">
        <f t="shared" ca="1" si="41"/>
        <v>3.5776482733046922</v>
      </c>
      <c r="M213">
        <f t="shared" ca="1" si="47"/>
        <v>3.5776482733046922</v>
      </c>
      <c r="O213">
        <f t="shared" ca="1" si="48"/>
        <v>0.89119342417492042</v>
      </c>
      <c r="P213">
        <f t="shared" ca="1" si="49"/>
        <v>1.700210418549887</v>
      </c>
      <c r="Q213">
        <f t="shared" ca="1" si="50"/>
        <v>1.700210418549887</v>
      </c>
    </row>
    <row r="214" spans="2:17" x14ac:dyDescent="0.2">
      <c r="B214">
        <f t="shared" si="51"/>
        <v>20.700000000000024</v>
      </c>
      <c r="C214">
        <f t="shared" si="42"/>
        <v>0.891006524188383</v>
      </c>
      <c r="D214">
        <f t="shared" ca="1" si="43"/>
        <v>0.31291460141327987</v>
      </c>
      <c r="E214" t="str">
        <f t="shared" ca="1" si="44"/>
        <v/>
      </c>
      <c r="G214">
        <f t="shared" ca="1" si="39"/>
        <v>8.5130525560329975E-2</v>
      </c>
      <c r="H214">
        <f t="shared" ca="1" si="45"/>
        <v>0.97613704974871296</v>
      </c>
      <c r="I214">
        <f t="shared" ca="1" si="46"/>
        <v>1.061267575309043</v>
      </c>
      <c r="K214">
        <f t="shared" ca="1" si="40"/>
        <v>0.6276343358923131</v>
      </c>
      <c r="L214">
        <f t="shared" ca="1" si="41"/>
        <v>1.518640860080696</v>
      </c>
      <c r="M214">
        <f t="shared" ca="1" si="47"/>
        <v>1.518640860080696</v>
      </c>
      <c r="O214">
        <f t="shared" ca="1" si="48"/>
        <v>0.75885771163727334</v>
      </c>
      <c r="P214">
        <f t="shared" ca="1" si="49"/>
        <v>1.6498642358256563</v>
      </c>
      <c r="Q214">
        <f t="shared" ca="1" si="50"/>
        <v>0.75885771163727334</v>
      </c>
    </row>
    <row r="215" spans="2:17" x14ac:dyDescent="0.2">
      <c r="B215">
        <f t="shared" si="51"/>
        <v>20.800000000000026</v>
      </c>
      <c r="C215">
        <f t="shared" si="42"/>
        <v>0.9510565162951663</v>
      </c>
      <c r="D215">
        <f t="shared" ca="1" si="43"/>
        <v>0.8001484014203265</v>
      </c>
      <c r="E215">
        <f t="shared" ca="1" si="44"/>
        <v>0.9510565162951663</v>
      </c>
      <c r="G215">
        <f t="shared" ca="1" si="39"/>
        <v>2.1733685170838915E-2</v>
      </c>
      <c r="H215">
        <f t="shared" ca="1" si="45"/>
        <v>0.97279020146600526</v>
      </c>
      <c r="I215">
        <f t="shared" ca="1" si="46"/>
        <v>0.99452388663684421</v>
      </c>
      <c r="K215">
        <f t="shared" ca="1" si="40"/>
        <v>4.7133474362937564</v>
      </c>
      <c r="L215">
        <f t="shared" ca="1" si="41"/>
        <v>5.6644039525889225</v>
      </c>
      <c r="M215">
        <f t="shared" ca="1" si="47"/>
        <v>5.6644039525889225</v>
      </c>
      <c r="O215">
        <f t="shared" ca="1" si="48"/>
        <v>9.5417119102095715E-2</v>
      </c>
      <c r="P215">
        <f t="shared" ca="1" si="49"/>
        <v>1.0464736353972621</v>
      </c>
      <c r="Q215">
        <f t="shared" ca="1" si="50"/>
        <v>1.0464736353972621</v>
      </c>
    </row>
    <row r="216" spans="2:17" x14ac:dyDescent="0.2">
      <c r="B216">
        <f t="shared" si="51"/>
        <v>20.900000000000027</v>
      </c>
      <c r="C216">
        <f t="shared" si="42"/>
        <v>0.98768834059514432</v>
      </c>
      <c r="D216">
        <f t="shared" ca="1" si="43"/>
        <v>0.36620469558536228</v>
      </c>
      <c r="E216" t="str">
        <f t="shared" ca="1" si="44"/>
        <v/>
      </c>
      <c r="G216">
        <f t="shared" ca="1" si="39"/>
        <v>5.1936555870854162E-2</v>
      </c>
      <c r="H216">
        <f t="shared" ca="1" si="45"/>
        <v>1.0396248964659984</v>
      </c>
      <c r="I216">
        <f t="shared" ca="1" si="46"/>
        <v>1.0915614523368526</v>
      </c>
      <c r="K216">
        <f t="shared" ca="1" si="40"/>
        <v>4.5287001718256086</v>
      </c>
      <c r="L216">
        <f t="shared" ca="1" si="41"/>
        <v>5.516388512420753</v>
      </c>
      <c r="M216">
        <f t="shared" ca="1" si="47"/>
        <v>5.516388512420753</v>
      </c>
      <c r="O216">
        <f t="shared" ca="1" si="48"/>
        <v>0.36480245090197028</v>
      </c>
      <c r="P216">
        <f t="shared" ca="1" si="49"/>
        <v>1.3524907914971145</v>
      </c>
      <c r="Q216">
        <f t="shared" ca="1" si="50"/>
        <v>0.36480245090197028</v>
      </c>
    </row>
    <row r="217" spans="2:17" x14ac:dyDescent="0.2">
      <c r="B217">
        <f t="shared" si="51"/>
        <v>21.000000000000028</v>
      </c>
      <c r="C217">
        <f t="shared" si="42"/>
        <v>1</v>
      </c>
      <c r="D217">
        <f t="shared" ca="1" si="43"/>
        <v>0.42166315074350957</v>
      </c>
      <c r="E217" t="str">
        <f t="shared" ca="1" si="44"/>
        <v/>
      </c>
      <c r="G217">
        <f t="shared" ca="1" si="39"/>
        <v>1.3606208746340233E-2</v>
      </c>
      <c r="H217">
        <f t="shared" ca="1" si="45"/>
        <v>1.0136062087463402</v>
      </c>
      <c r="I217">
        <f t="shared" ca="1" si="46"/>
        <v>1.0272124174926804</v>
      </c>
      <c r="K217">
        <f t="shared" ca="1" si="40"/>
        <v>4.7304837191039084</v>
      </c>
      <c r="L217">
        <f t="shared" ca="1" si="41"/>
        <v>5.7304837191039084</v>
      </c>
      <c r="M217">
        <f t="shared" ca="1" si="47"/>
        <v>5.7304837191039084</v>
      </c>
      <c r="O217">
        <f t="shared" ca="1" si="48"/>
        <v>0.9275236385993888</v>
      </c>
      <c r="P217">
        <f t="shared" ca="1" si="49"/>
        <v>1.9275236385993888</v>
      </c>
      <c r="Q217">
        <f t="shared" ca="1" si="50"/>
        <v>0.9275236385993888</v>
      </c>
    </row>
    <row r="218" spans="2:17" x14ac:dyDescent="0.2">
      <c r="B218">
        <f t="shared" si="51"/>
        <v>21.10000000000003</v>
      </c>
      <c r="C218">
        <f t="shared" si="42"/>
        <v>0.98768834059513089</v>
      </c>
      <c r="D218">
        <f t="shared" ca="1" si="43"/>
        <v>0.79992631537279646</v>
      </c>
      <c r="E218">
        <f t="shared" ca="1" si="44"/>
        <v>0.98768834059513089</v>
      </c>
      <c r="G218">
        <f t="shared" ca="1" si="39"/>
        <v>2.839133824970045E-2</v>
      </c>
      <c r="H218">
        <f t="shared" ca="1" si="45"/>
        <v>1.0160796788448314</v>
      </c>
      <c r="I218">
        <f t="shared" ca="1" si="46"/>
        <v>1.0444710170945319</v>
      </c>
      <c r="K218">
        <f t="shared" ca="1" si="40"/>
        <v>4.3175641218117038</v>
      </c>
      <c r="L218">
        <f t="shared" ca="1" si="41"/>
        <v>5.3052524624068349</v>
      </c>
      <c r="M218">
        <f t="shared" ca="1" si="47"/>
        <v>5.3052524624068349</v>
      </c>
      <c r="O218">
        <f t="shared" ca="1" si="48"/>
        <v>0.87295181349398043</v>
      </c>
      <c r="P218">
        <f t="shared" ca="1" si="49"/>
        <v>1.8606401540891113</v>
      </c>
      <c r="Q218">
        <f t="shared" ca="1" si="50"/>
        <v>1.8606401540891113</v>
      </c>
    </row>
    <row r="219" spans="2:17" x14ac:dyDescent="0.2">
      <c r="B219">
        <f t="shared" si="51"/>
        <v>21.200000000000031</v>
      </c>
      <c r="C219">
        <f t="shared" si="42"/>
        <v>0.95105651629513965</v>
      </c>
      <c r="D219">
        <f t="shared" ca="1" si="43"/>
        <v>0.60473911033830574</v>
      </c>
      <c r="E219">
        <f t="shared" ca="1" si="44"/>
        <v>0.95105651629513965</v>
      </c>
      <c r="G219">
        <f t="shared" ca="1" si="39"/>
        <v>2.8922661948788897E-2</v>
      </c>
      <c r="H219">
        <f t="shared" ca="1" si="45"/>
        <v>0.97997917824392855</v>
      </c>
      <c r="I219">
        <f t="shared" ca="1" si="46"/>
        <v>1.0089018401927174</v>
      </c>
      <c r="K219">
        <f t="shared" ca="1" si="40"/>
        <v>4.3513034396546058</v>
      </c>
      <c r="L219">
        <f t="shared" ca="1" si="41"/>
        <v>5.3023599559497452</v>
      </c>
      <c r="M219">
        <f t="shared" ca="1" si="47"/>
        <v>5.3023599559497452</v>
      </c>
      <c r="O219">
        <f t="shared" ca="1" si="48"/>
        <v>0.38553825057890068</v>
      </c>
      <c r="P219">
        <f t="shared" ca="1" si="49"/>
        <v>1.3365947668740403</v>
      </c>
      <c r="Q219">
        <f t="shared" ca="1" si="50"/>
        <v>1.3365947668740403</v>
      </c>
    </row>
    <row r="220" spans="2:17" x14ac:dyDescent="0.2">
      <c r="B220">
        <f t="shared" si="51"/>
        <v>21.300000000000033</v>
      </c>
      <c r="C220">
        <f t="shared" si="42"/>
        <v>0.89100652418834381</v>
      </c>
      <c r="D220">
        <f t="shared" ca="1" si="43"/>
        <v>0.91954185894142781</v>
      </c>
      <c r="E220">
        <f t="shared" ca="1" si="44"/>
        <v>0.89100652418834381</v>
      </c>
      <c r="G220">
        <f t="shared" ca="1" si="39"/>
        <v>1.0414493230573441E-2</v>
      </c>
      <c r="H220">
        <f t="shared" ca="1" si="45"/>
        <v>0.90142101741891723</v>
      </c>
      <c r="I220">
        <f t="shared" ca="1" si="46"/>
        <v>0.91183551064949064</v>
      </c>
      <c r="K220">
        <f t="shared" ca="1" si="40"/>
        <v>3.189394647730794</v>
      </c>
      <c r="L220">
        <f t="shared" ca="1" si="41"/>
        <v>4.0804011719191378</v>
      </c>
      <c r="M220">
        <f t="shared" ca="1" si="47"/>
        <v>4.0804011719191378</v>
      </c>
      <c r="O220">
        <f t="shared" ca="1" si="48"/>
        <v>0.44422899889187928</v>
      </c>
      <c r="P220">
        <f t="shared" ca="1" si="49"/>
        <v>1.3352355230802231</v>
      </c>
      <c r="Q220">
        <f t="shared" ca="1" si="50"/>
        <v>1.3352355230802231</v>
      </c>
    </row>
    <row r="221" spans="2:17" x14ac:dyDescent="0.2">
      <c r="B221">
        <f t="shared" si="51"/>
        <v>21.400000000000034</v>
      </c>
      <c r="C221">
        <f t="shared" si="42"/>
        <v>0.80901699437491581</v>
      </c>
      <c r="D221">
        <f t="shared" ca="1" si="43"/>
        <v>0.62648790226295969</v>
      </c>
      <c r="E221">
        <f t="shared" ca="1" si="44"/>
        <v>0.80901699437491581</v>
      </c>
      <c r="G221">
        <f t="shared" ca="1" si="39"/>
        <v>1.7655281973454198E-2</v>
      </c>
      <c r="H221">
        <f t="shared" ca="1" si="45"/>
        <v>0.82667227634837004</v>
      </c>
      <c r="I221">
        <f t="shared" ca="1" si="46"/>
        <v>0.84432755832182427</v>
      </c>
      <c r="K221">
        <f t="shared" ca="1" si="40"/>
        <v>3.3184594281998523</v>
      </c>
      <c r="L221">
        <f t="shared" ca="1" si="41"/>
        <v>4.1274764225747678</v>
      </c>
      <c r="M221">
        <f t="shared" ca="1" si="47"/>
        <v>4.1274764225747678</v>
      </c>
      <c r="O221">
        <f t="shared" ca="1" si="48"/>
        <v>0.68604025329634766</v>
      </c>
      <c r="P221">
        <f t="shared" ca="1" si="49"/>
        <v>1.4950572476712636</v>
      </c>
      <c r="Q221">
        <f t="shared" ca="1" si="50"/>
        <v>1.4950572476712636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1"/>
  <sheetViews>
    <sheetView workbookViewId="0">
      <selection activeCell="D12" sqref="D12"/>
    </sheetView>
  </sheetViews>
  <sheetFormatPr baseColWidth="10" defaultRowHeight="16" x14ac:dyDescent="0.2"/>
  <cols>
    <col min="28" max="28" width="5.83203125" customWidth="1"/>
  </cols>
  <sheetData>
    <row r="2" spans="1:27" x14ac:dyDescent="0.2">
      <c r="F2" t="s">
        <v>22</v>
      </c>
    </row>
    <row r="4" spans="1:27" x14ac:dyDescent="0.2">
      <c r="C4" t="s">
        <v>18</v>
      </c>
      <c r="D4">
        <f>2*PI()</f>
        <v>6.2831853071795862</v>
      </c>
    </row>
    <row r="5" spans="1:27" x14ac:dyDescent="0.2">
      <c r="C5" t="s">
        <v>16</v>
      </c>
      <c r="D5">
        <v>1</v>
      </c>
    </row>
    <row r="6" spans="1:27" x14ac:dyDescent="0.2">
      <c r="C6" t="s">
        <v>17</v>
      </c>
      <c r="D6">
        <v>1</v>
      </c>
    </row>
    <row r="7" spans="1:27" x14ac:dyDescent="0.2">
      <c r="C7" t="s">
        <v>15</v>
      </c>
      <c r="D7">
        <v>10</v>
      </c>
    </row>
    <row r="8" spans="1:27" x14ac:dyDescent="0.2">
      <c r="C8" t="s">
        <v>3</v>
      </c>
      <c r="D8">
        <v>10</v>
      </c>
    </row>
    <row r="9" spans="1:27" x14ac:dyDescent="0.2">
      <c r="C9" t="s">
        <v>12</v>
      </c>
      <c r="D9">
        <v>1</v>
      </c>
      <c r="F9" s="19" t="s">
        <v>19</v>
      </c>
      <c r="G9" s="20"/>
      <c r="H9" s="20"/>
      <c r="I9" s="20"/>
      <c r="J9" s="20"/>
      <c r="K9" s="20"/>
      <c r="L9" s="20"/>
      <c r="M9" s="20"/>
      <c r="N9" s="20"/>
      <c r="O9" s="21"/>
      <c r="P9" s="13"/>
      <c r="Q9" s="3"/>
      <c r="R9" s="19" t="s">
        <v>20</v>
      </c>
      <c r="S9" s="20"/>
      <c r="T9" s="20"/>
      <c r="U9" s="20"/>
      <c r="V9" s="20"/>
      <c r="W9" s="20"/>
      <c r="X9" s="20"/>
      <c r="Y9" s="20"/>
      <c r="Z9" s="20"/>
      <c r="AA9" s="21"/>
    </row>
    <row r="10" spans="1:27" x14ac:dyDescent="0.2">
      <c r="A10" t="s">
        <v>25</v>
      </c>
      <c r="C10" t="s">
        <v>13</v>
      </c>
      <c r="D10" t="s">
        <v>14</v>
      </c>
      <c r="E10" t="s">
        <v>24</v>
      </c>
      <c r="F10" s="4">
        <v>0</v>
      </c>
      <c r="G10" s="5">
        <f>1+F10</f>
        <v>1</v>
      </c>
      <c r="H10" s="5">
        <f t="shared" ref="H10:O10" si="0">1+G10</f>
        <v>2</v>
      </c>
      <c r="I10" s="5">
        <f t="shared" si="0"/>
        <v>3</v>
      </c>
      <c r="J10" s="5">
        <f t="shared" si="0"/>
        <v>4</v>
      </c>
      <c r="K10" s="5">
        <f t="shared" si="0"/>
        <v>5</v>
      </c>
      <c r="L10" s="5">
        <f t="shared" si="0"/>
        <v>6</v>
      </c>
      <c r="M10" s="5">
        <f>1+L10</f>
        <v>7</v>
      </c>
      <c r="N10" s="5">
        <f t="shared" si="0"/>
        <v>8</v>
      </c>
      <c r="O10" s="6">
        <f t="shared" si="0"/>
        <v>9</v>
      </c>
      <c r="P10" s="5"/>
      <c r="Q10" t="s">
        <v>24</v>
      </c>
      <c r="R10" s="4">
        <v>0</v>
      </c>
      <c r="S10" s="5">
        <f>1+R10</f>
        <v>1</v>
      </c>
      <c r="T10" s="5">
        <f t="shared" ref="T10" si="1">1+S10</f>
        <v>2</v>
      </c>
      <c r="U10" s="5">
        <f t="shared" ref="U10" si="2">1+T10</f>
        <v>3</v>
      </c>
      <c r="V10" s="5">
        <f t="shared" ref="V10" si="3">1+U10</f>
        <v>4</v>
      </c>
      <c r="W10" s="5">
        <f t="shared" ref="W10" si="4">1+V10</f>
        <v>5</v>
      </c>
      <c r="X10" s="5">
        <f t="shared" ref="X10" si="5">1+W10</f>
        <v>6</v>
      </c>
      <c r="Y10" s="5">
        <f>1+X10</f>
        <v>7</v>
      </c>
      <c r="Z10" s="5">
        <f t="shared" ref="Z10" si="6">1+Y10</f>
        <v>8</v>
      </c>
      <c r="AA10" s="6">
        <f t="shared" ref="AA10" si="7">1+Z10</f>
        <v>9</v>
      </c>
    </row>
    <row r="11" spans="1:27" x14ac:dyDescent="0.2">
      <c r="F11" s="7">
        <f>2*PI()*F10/$D$7</f>
        <v>0</v>
      </c>
      <c r="G11" s="8">
        <f>2*PI()*G10/$D$7</f>
        <v>0.62831853071795862</v>
      </c>
      <c r="H11" s="8">
        <f t="shared" ref="H11:O11" si="8">2*PI()*H10/$D$7</f>
        <v>1.2566370614359172</v>
      </c>
      <c r="I11" s="8">
        <f t="shared" si="8"/>
        <v>1.8849555921538759</v>
      </c>
      <c r="J11" s="8">
        <f t="shared" si="8"/>
        <v>2.5132741228718345</v>
      </c>
      <c r="K11" s="8">
        <f t="shared" si="8"/>
        <v>3.1415926535897931</v>
      </c>
      <c r="L11" s="8">
        <f t="shared" si="8"/>
        <v>3.7699111843077517</v>
      </c>
      <c r="M11" s="8">
        <f t="shared" si="8"/>
        <v>4.3982297150257104</v>
      </c>
      <c r="N11" s="8">
        <f t="shared" si="8"/>
        <v>5.026548245743669</v>
      </c>
      <c r="O11" s="9">
        <f t="shared" si="8"/>
        <v>5.6548667764616276</v>
      </c>
      <c r="P11" s="8"/>
      <c r="R11" s="7">
        <f>2*PI()*R10/$D$7</f>
        <v>0</v>
      </c>
      <c r="S11" s="8">
        <f>2*PI()*S10/$D$7</f>
        <v>0.62831853071795862</v>
      </c>
      <c r="T11" s="8">
        <f t="shared" ref="T11" si="9">2*PI()*T10/$D$7</f>
        <v>1.2566370614359172</v>
      </c>
      <c r="U11" s="8">
        <f t="shared" ref="U11" si="10">2*PI()*U10/$D$7</f>
        <v>1.8849555921538759</v>
      </c>
      <c r="V11" s="8">
        <f t="shared" ref="V11" si="11">2*PI()*V10/$D$7</f>
        <v>2.5132741228718345</v>
      </c>
      <c r="W11" s="8">
        <f t="shared" ref="W11" si="12">2*PI()*W10/$D$7</f>
        <v>3.1415926535897931</v>
      </c>
      <c r="X11" s="8">
        <f t="shared" ref="X11" si="13">2*PI()*X10/$D$7</f>
        <v>3.7699111843077517</v>
      </c>
      <c r="Y11" s="8">
        <f t="shared" ref="Y11" si="14">2*PI()*Y10/$D$7</f>
        <v>4.3982297150257104</v>
      </c>
      <c r="Z11" s="8">
        <f t="shared" ref="Z11" si="15">2*PI()*Z10/$D$7</f>
        <v>5.026548245743669</v>
      </c>
      <c r="AA11" s="9">
        <f t="shared" ref="AA11" si="16">2*PI()*AA10/$D$7</f>
        <v>5.6548667764616276</v>
      </c>
    </row>
    <row r="12" spans="1:27" x14ac:dyDescent="0.2">
      <c r="A12" s="2">
        <f>1+0.5*SIN(2*PI()*C12/(2*$D$8))-0.5*SIN(2*PI()*C12/(10*$D$8))</f>
        <v>1</v>
      </c>
      <c r="C12">
        <v>0</v>
      </c>
      <c r="D12" s="2">
        <f>$D$6+$D$5*SIN(2*PI()*C12/$D$8)</f>
        <v>1</v>
      </c>
      <c r="E12" s="2"/>
      <c r="F12" s="7">
        <f>$D12*SIN(F$11*$C12)</f>
        <v>0</v>
      </c>
      <c r="G12" s="8">
        <f t="shared" ref="G12:O21" si="17">$D12*SIN(G$11*$C12)</f>
        <v>0</v>
      </c>
      <c r="H12" s="8">
        <f t="shared" si="17"/>
        <v>0</v>
      </c>
      <c r="I12" s="8">
        <f t="shared" si="17"/>
        <v>0</v>
      </c>
      <c r="J12" s="8">
        <f t="shared" si="17"/>
        <v>0</v>
      </c>
      <c r="K12" s="8">
        <f t="shared" si="17"/>
        <v>0</v>
      </c>
      <c r="L12" s="8">
        <f t="shared" si="17"/>
        <v>0</v>
      </c>
      <c r="M12" s="8">
        <f t="shared" si="17"/>
        <v>0</v>
      </c>
      <c r="N12" s="8">
        <f t="shared" si="17"/>
        <v>0</v>
      </c>
      <c r="O12" s="9">
        <f t="shared" si="17"/>
        <v>0</v>
      </c>
      <c r="P12" s="8"/>
      <c r="Q12" s="2"/>
      <c r="R12" s="7">
        <f>$D12*COS(R$11*$C12)</f>
        <v>1</v>
      </c>
      <c r="S12" s="8">
        <f t="shared" ref="S12:AA12" si="18">$D12*COS(S$11*$C12)</f>
        <v>1</v>
      </c>
      <c r="T12" s="8">
        <f t="shared" si="18"/>
        <v>1</v>
      </c>
      <c r="U12" s="8">
        <f t="shared" si="18"/>
        <v>1</v>
      </c>
      <c r="V12" s="8">
        <f t="shared" si="18"/>
        <v>1</v>
      </c>
      <c r="W12" s="8">
        <f t="shared" si="18"/>
        <v>1</v>
      </c>
      <c r="X12" s="8">
        <f t="shared" si="18"/>
        <v>1</v>
      </c>
      <c r="Y12" s="8">
        <f t="shared" si="18"/>
        <v>1</v>
      </c>
      <c r="Z12" s="8">
        <f t="shared" si="18"/>
        <v>1</v>
      </c>
      <c r="AA12" s="9">
        <f t="shared" si="18"/>
        <v>1</v>
      </c>
    </row>
    <row r="13" spans="1:27" x14ac:dyDescent="0.2">
      <c r="A13" s="2">
        <f t="shared" ref="A13:A21" si="19">1+0.5*SIN(2*PI()*C13/(2*$D$8))-0.5*SIN(2*PI()*C13/(10*$D$8))</f>
        <v>1.123113237422817</v>
      </c>
      <c r="C13">
        <f>IF(C12&lt;$D$7,C12+$D$9," ")</f>
        <v>1</v>
      </c>
      <c r="D13" s="2">
        <f t="shared" ref="D13:D21" si="20">$D$6+$D$5*SIN(2*PI()*C13/$D$8)</f>
        <v>1.5877852522924731</v>
      </c>
      <c r="E13" s="2"/>
      <c r="F13" s="7">
        <f t="shared" ref="F13:F21" si="21">$D13*SIN(F$11*$C13)</f>
        <v>0</v>
      </c>
      <c r="G13" s="8">
        <f t="shared" si="17"/>
        <v>0.93327675510499941</v>
      </c>
      <c r="H13" s="8">
        <f t="shared" si="17"/>
        <v>1.5100735106701009</v>
      </c>
      <c r="I13" s="8">
        <f t="shared" si="17"/>
        <v>1.5100735106701011</v>
      </c>
      <c r="J13" s="8">
        <f t="shared" si="17"/>
        <v>0.93327675510499963</v>
      </c>
      <c r="K13" s="8">
        <f t="shared" si="17"/>
        <v>1.9452726485728168E-16</v>
      </c>
      <c r="L13" s="8">
        <f t="shared" si="17"/>
        <v>-0.9332767551049993</v>
      </c>
      <c r="M13" s="8">
        <f t="shared" si="17"/>
        <v>-1.5100735106701009</v>
      </c>
      <c r="N13" s="8">
        <f t="shared" si="17"/>
        <v>-1.5100735106701011</v>
      </c>
      <c r="O13" s="9">
        <f t="shared" si="17"/>
        <v>-0.93327675510499974</v>
      </c>
      <c r="P13" s="8"/>
      <c r="Q13" s="2"/>
      <c r="R13" s="7">
        <f t="shared" ref="R13:AA21" si="22">$D13*COS(R$11*$C13)</f>
        <v>1.5877852522924731</v>
      </c>
      <c r="S13" s="8">
        <f t="shared" si="22"/>
        <v>1.2845452525225243</v>
      </c>
      <c r="T13" s="8">
        <f t="shared" si="22"/>
        <v>0.4906526263762877</v>
      </c>
      <c r="U13" s="8">
        <f t="shared" si="22"/>
        <v>-0.49065262637628754</v>
      </c>
      <c r="V13" s="8">
        <f t="shared" si="22"/>
        <v>-1.2845452525225241</v>
      </c>
      <c r="W13" s="8">
        <f t="shared" si="22"/>
        <v>-1.5877852522924731</v>
      </c>
      <c r="X13" s="8">
        <f t="shared" si="22"/>
        <v>-1.2845452525225245</v>
      </c>
      <c r="Y13" s="8">
        <f t="shared" si="22"/>
        <v>-0.49065262637628787</v>
      </c>
      <c r="Z13" s="8">
        <f t="shared" si="22"/>
        <v>0.49065262637628732</v>
      </c>
      <c r="AA13" s="9">
        <f t="shared" si="22"/>
        <v>1.2845452525225241</v>
      </c>
    </row>
    <row r="14" spans="1:27" x14ac:dyDescent="0.2">
      <c r="A14" s="2">
        <f t="shared" si="19"/>
        <v>1.2312260093640846</v>
      </c>
      <c r="C14">
        <f t="shared" ref="C14:C21" si="23">IF(C13&lt;$D$7,C13+$D$9," ")</f>
        <v>2</v>
      </c>
      <c r="D14" s="2">
        <f t="shared" si="20"/>
        <v>1.9510565162951536</v>
      </c>
      <c r="E14" s="2"/>
      <c r="F14" s="7">
        <f t="shared" si="21"/>
        <v>0</v>
      </c>
      <c r="G14" s="8">
        <f t="shared" si="17"/>
        <v>1.8555650134826274</v>
      </c>
      <c r="H14" s="8">
        <f t="shared" si="17"/>
        <v>1.1468022466674208</v>
      </c>
      <c r="I14" s="8">
        <f t="shared" si="17"/>
        <v>-1.1468022466674204</v>
      </c>
      <c r="J14" s="8">
        <f t="shared" si="17"/>
        <v>-1.8555650134826276</v>
      </c>
      <c r="K14" s="8">
        <f t="shared" si="17"/>
        <v>-4.7806677527568044E-16</v>
      </c>
      <c r="L14" s="8">
        <f t="shared" si="17"/>
        <v>1.8555650134826274</v>
      </c>
      <c r="M14" s="8">
        <f t="shared" si="17"/>
        <v>1.146802246667421</v>
      </c>
      <c r="N14" s="8">
        <f t="shared" si="17"/>
        <v>-1.1468022466674199</v>
      </c>
      <c r="O14" s="9">
        <f t="shared" si="17"/>
        <v>-1.8555650134826278</v>
      </c>
      <c r="P14" s="8"/>
      <c r="Q14" s="2"/>
      <c r="R14" s="7">
        <f t="shared" si="22"/>
        <v>1.9510565162951536</v>
      </c>
      <c r="S14" s="8">
        <f t="shared" si="22"/>
        <v>0.60290962052118402</v>
      </c>
      <c r="T14" s="8">
        <f t="shared" si="22"/>
        <v>-1.5784378786687607</v>
      </c>
      <c r="U14" s="8">
        <f t="shared" si="22"/>
        <v>-1.5784378786687612</v>
      </c>
      <c r="V14" s="8">
        <f t="shared" si="22"/>
        <v>0.60290962052118358</v>
      </c>
      <c r="W14" s="8">
        <f t="shared" si="22"/>
        <v>1.9510565162951536</v>
      </c>
      <c r="X14" s="8">
        <f t="shared" si="22"/>
        <v>0.60290962052118457</v>
      </c>
      <c r="Y14" s="8">
        <f t="shared" si="22"/>
        <v>-1.5784378786687605</v>
      </c>
      <c r="Z14" s="8">
        <f t="shared" si="22"/>
        <v>-1.5784378786687614</v>
      </c>
      <c r="AA14" s="9">
        <f t="shared" si="22"/>
        <v>0.60290962052118324</v>
      </c>
    </row>
    <row r="15" spans="1:27" x14ac:dyDescent="0.2">
      <c r="A15" s="2">
        <f t="shared" si="19"/>
        <v>1.3108178398946113</v>
      </c>
      <c r="C15">
        <f t="shared" si="23"/>
        <v>3</v>
      </c>
      <c r="D15" s="2">
        <f t="shared" si="20"/>
        <v>1.9510565162951536</v>
      </c>
      <c r="E15" s="2"/>
      <c r="F15" s="7">
        <f t="shared" si="21"/>
        <v>0</v>
      </c>
      <c r="G15" s="8">
        <f t="shared" si="17"/>
        <v>1.8555650134826276</v>
      </c>
      <c r="H15" s="8">
        <f t="shared" si="17"/>
        <v>-1.1468022466674204</v>
      </c>
      <c r="I15" s="8">
        <f t="shared" si="17"/>
        <v>-1.146802246667421</v>
      </c>
      <c r="J15" s="8">
        <f t="shared" si="17"/>
        <v>1.8555650134826274</v>
      </c>
      <c r="K15" s="8">
        <f t="shared" si="17"/>
        <v>7.1710016291352072E-16</v>
      </c>
      <c r="L15" s="8">
        <f t="shared" si="17"/>
        <v>-1.8555650134826278</v>
      </c>
      <c r="M15" s="8">
        <f t="shared" si="17"/>
        <v>1.1468022466674197</v>
      </c>
      <c r="N15" s="8">
        <f t="shared" si="17"/>
        <v>1.1468022466674215</v>
      </c>
      <c r="O15" s="9">
        <f t="shared" si="17"/>
        <v>-1.8555650134826271</v>
      </c>
      <c r="P15" s="8"/>
      <c r="Q15" s="2"/>
      <c r="R15" s="7">
        <f t="shared" si="22"/>
        <v>1.9510565162951536</v>
      </c>
      <c r="S15" s="8">
        <f t="shared" si="22"/>
        <v>-0.6029096205211838</v>
      </c>
      <c r="T15" s="8">
        <f t="shared" si="22"/>
        <v>-1.5784378786687612</v>
      </c>
      <c r="U15" s="8">
        <f t="shared" si="22"/>
        <v>1.5784378786687607</v>
      </c>
      <c r="V15" s="8">
        <f t="shared" si="22"/>
        <v>0.60290962052118457</v>
      </c>
      <c r="W15" s="8">
        <f t="shared" si="22"/>
        <v>-1.9510565162951536</v>
      </c>
      <c r="X15" s="8">
        <f t="shared" si="22"/>
        <v>0.60290962052118324</v>
      </c>
      <c r="Y15" s="8">
        <f t="shared" si="22"/>
        <v>1.5784378786687614</v>
      </c>
      <c r="Z15" s="8">
        <f t="shared" si="22"/>
        <v>-1.5784378786687603</v>
      </c>
      <c r="AA15" s="9">
        <f t="shared" si="22"/>
        <v>-0.60290962052118524</v>
      </c>
    </row>
    <row r="16" spans="1:27" x14ac:dyDescent="0.2">
      <c r="A16" s="2">
        <f t="shared" si="19"/>
        <v>1.3511833145651495</v>
      </c>
      <c r="C16">
        <f t="shared" si="23"/>
        <v>4</v>
      </c>
      <c r="D16" s="2">
        <f t="shared" si="20"/>
        <v>1.5877852522924734</v>
      </c>
      <c r="E16" s="2"/>
      <c r="F16" s="7">
        <f t="shared" si="21"/>
        <v>0</v>
      </c>
      <c r="G16" s="8">
        <f t="shared" si="17"/>
        <v>0.93327675510499974</v>
      </c>
      <c r="H16" s="8">
        <f t="shared" si="17"/>
        <v>-1.5100735106701013</v>
      </c>
      <c r="I16" s="8">
        <f t="shared" si="17"/>
        <v>1.5100735106701011</v>
      </c>
      <c r="J16" s="8">
        <f t="shared" si="17"/>
        <v>-0.93327675510499908</v>
      </c>
      <c r="K16" s="8">
        <f t="shared" si="17"/>
        <v>-7.7810905942912681E-16</v>
      </c>
      <c r="L16" s="8">
        <f t="shared" si="17"/>
        <v>0.9332767551050003</v>
      </c>
      <c r="M16" s="8">
        <f t="shared" si="17"/>
        <v>-1.5100735106701015</v>
      </c>
      <c r="N16" s="8">
        <f t="shared" si="17"/>
        <v>1.5100735106701009</v>
      </c>
      <c r="O16" s="9">
        <f t="shared" si="17"/>
        <v>-0.93327675510499852</v>
      </c>
      <c r="P16" s="8"/>
      <c r="Q16" s="2"/>
      <c r="R16" s="7">
        <f t="shared" si="22"/>
        <v>1.5877852522924734</v>
      </c>
      <c r="S16" s="8">
        <f t="shared" si="22"/>
        <v>-1.2845452525225243</v>
      </c>
      <c r="T16" s="8">
        <f t="shared" si="22"/>
        <v>0.49065262637628743</v>
      </c>
      <c r="U16" s="8">
        <f t="shared" si="22"/>
        <v>0.4906526263762882</v>
      </c>
      <c r="V16" s="8">
        <f t="shared" si="22"/>
        <v>-1.2845452525225247</v>
      </c>
      <c r="W16" s="8">
        <f t="shared" si="22"/>
        <v>1.5877852522924734</v>
      </c>
      <c r="X16" s="8">
        <f t="shared" si="22"/>
        <v>-1.2845452525225238</v>
      </c>
      <c r="Y16" s="8">
        <f t="shared" si="22"/>
        <v>0.4906526263762867</v>
      </c>
      <c r="Z16" s="8">
        <f t="shared" si="22"/>
        <v>0.49065262637628893</v>
      </c>
      <c r="AA16" s="9">
        <f t="shared" si="22"/>
        <v>-1.2845452525225252</v>
      </c>
    </row>
    <row r="17" spans="1:28" x14ac:dyDescent="0.2">
      <c r="A17" s="2">
        <f t="shared" si="19"/>
        <v>1.3454915028125263</v>
      </c>
      <c r="C17">
        <f t="shared" si="23"/>
        <v>5</v>
      </c>
      <c r="D17" s="2">
        <f t="shared" si="20"/>
        <v>1.0000000000000002</v>
      </c>
      <c r="E17" s="2"/>
      <c r="F17" s="7">
        <f t="shared" si="21"/>
        <v>0</v>
      </c>
      <c r="G17" s="8">
        <f t="shared" si="17"/>
        <v>1.2251484549086203E-16</v>
      </c>
      <c r="H17" s="8">
        <f t="shared" si="17"/>
        <v>-2.4502969098172405E-16</v>
      </c>
      <c r="I17" s="8">
        <f t="shared" si="17"/>
        <v>3.675445364725861E-16</v>
      </c>
      <c r="J17" s="8">
        <f t="shared" si="17"/>
        <v>-4.900593819634481E-16</v>
      </c>
      <c r="K17" s="8">
        <f t="shared" si="17"/>
        <v>6.125742274543101E-16</v>
      </c>
      <c r="L17" s="8">
        <f t="shared" si="17"/>
        <v>-7.350890729451722E-16</v>
      </c>
      <c r="M17" s="8">
        <f t="shared" si="17"/>
        <v>8.576039184360342E-16</v>
      </c>
      <c r="N17" s="8">
        <f t="shared" si="17"/>
        <v>-9.8011876392689621E-16</v>
      </c>
      <c r="O17" s="9">
        <f t="shared" si="17"/>
        <v>1.1026336094177582E-15</v>
      </c>
      <c r="P17" s="8"/>
      <c r="Q17" s="2"/>
      <c r="R17" s="7">
        <f t="shared" si="22"/>
        <v>1.0000000000000002</v>
      </c>
      <c r="S17" s="8">
        <f t="shared" si="22"/>
        <v>-1.0000000000000002</v>
      </c>
      <c r="T17" s="8">
        <f t="shared" si="22"/>
        <v>1.0000000000000002</v>
      </c>
      <c r="U17" s="8">
        <f t="shared" si="22"/>
        <v>-1.0000000000000002</v>
      </c>
      <c r="V17" s="8">
        <f t="shared" si="22"/>
        <v>1.0000000000000002</v>
      </c>
      <c r="W17" s="8">
        <f t="shared" si="22"/>
        <v>-1.0000000000000002</v>
      </c>
      <c r="X17" s="8">
        <f t="shared" si="22"/>
        <v>1.0000000000000002</v>
      </c>
      <c r="Y17" s="8">
        <f t="shared" si="22"/>
        <v>-1.0000000000000002</v>
      </c>
      <c r="Z17" s="8">
        <f t="shared" si="22"/>
        <v>1.0000000000000002</v>
      </c>
      <c r="AA17" s="9">
        <f t="shared" si="22"/>
        <v>-1.0000000000000002</v>
      </c>
    </row>
    <row r="18" spans="1:28" x14ac:dyDescent="0.2">
      <c r="A18" s="2">
        <f t="shared" si="19"/>
        <v>1.2914659818052379</v>
      </c>
      <c r="C18">
        <f t="shared" si="23"/>
        <v>6</v>
      </c>
      <c r="D18" s="2">
        <f t="shared" si="20"/>
        <v>0.41221474770752697</v>
      </c>
      <c r="E18" s="2"/>
      <c r="F18" s="7">
        <f t="shared" si="21"/>
        <v>0</v>
      </c>
      <c r="G18" s="8">
        <f t="shared" si="17"/>
        <v>-0.24229374947994686</v>
      </c>
      <c r="H18" s="8">
        <f t="shared" si="17"/>
        <v>0.39203952192020625</v>
      </c>
      <c r="I18" s="8">
        <f t="shared" si="17"/>
        <v>-0.3920395219202063</v>
      </c>
      <c r="J18" s="8">
        <f t="shared" si="17"/>
        <v>0.24229374947994708</v>
      </c>
      <c r="K18" s="8">
        <f t="shared" si="17"/>
        <v>-3.0301455674665399E-16</v>
      </c>
      <c r="L18" s="8">
        <f t="shared" si="17"/>
        <v>-0.24229374947994664</v>
      </c>
      <c r="M18" s="8">
        <f t="shared" si="17"/>
        <v>0.39203952192020614</v>
      </c>
      <c r="N18" s="8">
        <f t="shared" si="17"/>
        <v>-0.39203952192020641</v>
      </c>
      <c r="O18" s="9">
        <f t="shared" si="17"/>
        <v>0.24229374947994736</v>
      </c>
      <c r="P18" s="8"/>
      <c r="Q18" s="2"/>
      <c r="R18" s="7">
        <f t="shared" si="22"/>
        <v>0.41221474770752697</v>
      </c>
      <c r="S18" s="8">
        <f t="shared" si="22"/>
        <v>-0.3334887362273708</v>
      </c>
      <c r="T18" s="8">
        <f t="shared" si="22"/>
        <v>0.12738136237360737</v>
      </c>
      <c r="U18" s="8">
        <f t="shared" si="22"/>
        <v>0.12738136237360706</v>
      </c>
      <c r="V18" s="8">
        <f t="shared" si="22"/>
        <v>-0.33348873622737057</v>
      </c>
      <c r="W18" s="8">
        <f t="shared" si="22"/>
        <v>0.41221474770752697</v>
      </c>
      <c r="X18" s="8">
        <f t="shared" si="22"/>
        <v>-0.33348873622737091</v>
      </c>
      <c r="Y18" s="8">
        <f t="shared" si="22"/>
        <v>0.12738136237360764</v>
      </c>
      <c r="Z18" s="8">
        <f t="shared" si="22"/>
        <v>0.12738136237360675</v>
      </c>
      <c r="AA18" s="9">
        <f t="shared" si="22"/>
        <v>-0.33348873622737041</v>
      </c>
    </row>
    <row r="19" spans="1:28" x14ac:dyDescent="0.2">
      <c r="A19" s="2">
        <f t="shared" si="19"/>
        <v>1.1916188514049373</v>
      </c>
      <c r="C19">
        <f t="shared" si="23"/>
        <v>7</v>
      </c>
      <c r="D19" s="2">
        <f t="shared" si="20"/>
        <v>4.8943483704846469E-2</v>
      </c>
      <c r="E19" s="2"/>
      <c r="F19" s="7">
        <f t="shared" si="21"/>
        <v>0</v>
      </c>
      <c r="G19" s="8">
        <f t="shared" si="17"/>
        <v>-4.6548019107679896E-2</v>
      </c>
      <c r="H19" s="8">
        <f t="shared" si="17"/>
        <v>2.8768257917525741E-2</v>
      </c>
      <c r="I19" s="8">
        <f t="shared" si="17"/>
        <v>2.8768257917525707E-2</v>
      </c>
      <c r="J19" s="8">
        <f t="shared" si="17"/>
        <v>-4.654801910767991E-2</v>
      </c>
      <c r="K19" s="8">
        <f t="shared" si="17"/>
        <v>4.1974123407186508E-17</v>
      </c>
      <c r="L19" s="8">
        <f t="shared" si="17"/>
        <v>4.6548019107679889E-2</v>
      </c>
      <c r="M19" s="8">
        <f t="shared" si="17"/>
        <v>-2.876825791752578E-2</v>
      </c>
      <c r="N19" s="8">
        <f t="shared" si="17"/>
        <v>-2.8768257917525675E-2</v>
      </c>
      <c r="O19" s="9">
        <f t="shared" si="17"/>
        <v>4.6548019107679979E-2</v>
      </c>
      <c r="P19" s="8"/>
      <c r="Q19" s="2"/>
      <c r="R19" s="7">
        <f t="shared" si="22"/>
        <v>4.8943483704846469E-2</v>
      </c>
      <c r="S19" s="8">
        <f t="shared" si="22"/>
        <v>-1.5124368228710879E-2</v>
      </c>
      <c r="T19" s="8">
        <f t="shared" si="22"/>
        <v>-3.9596110081134096E-2</v>
      </c>
      <c r="U19" s="8">
        <f t="shared" si="22"/>
        <v>3.9596110081134117E-2</v>
      </c>
      <c r="V19" s="8">
        <f t="shared" si="22"/>
        <v>1.5124368228710841E-2</v>
      </c>
      <c r="W19" s="8">
        <f t="shared" si="22"/>
        <v>-4.8943483704846469E-2</v>
      </c>
      <c r="X19" s="8">
        <f t="shared" si="22"/>
        <v>1.5124368228710919E-2</v>
      </c>
      <c r="Y19" s="8">
        <f t="shared" si="22"/>
        <v>3.9596110081134069E-2</v>
      </c>
      <c r="Z19" s="8">
        <f t="shared" si="22"/>
        <v>-3.9596110081134145E-2</v>
      </c>
      <c r="AA19" s="9">
        <f t="shared" si="22"/>
        <v>-1.5124368228710635E-2</v>
      </c>
    </row>
    <row r="20" spans="1:28" x14ac:dyDescent="0.2">
      <c r="A20" s="2">
        <f t="shared" si="19"/>
        <v>1.0530157890953791</v>
      </c>
      <c r="C20">
        <f t="shared" si="23"/>
        <v>8</v>
      </c>
      <c r="D20" s="2">
        <f t="shared" si="20"/>
        <v>4.8943483704846358E-2</v>
      </c>
      <c r="E20" s="2"/>
      <c r="F20" s="7">
        <f t="shared" si="21"/>
        <v>0</v>
      </c>
      <c r="G20" s="8">
        <f t="shared" si="17"/>
        <v>-4.6548019107679799E-2</v>
      </c>
      <c r="H20" s="8">
        <f t="shared" si="17"/>
        <v>-2.8768257917525648E-2</v>
      </c>
      <c r="I20" s="8">
        <f t="shared" si="17"/>
        <v>2.8768257917525686E-2</v>
      </c>
      <c r="J20" s="8">
        <f t="shared" si="17"/>
        <v>4.6548019107679778E-2</v>
      </c>
      <c r="K20" s="8">
        <f t="shared" si="17"/>
        <v>-4.7970426751070189E-17</v>
      </c>
      <c r="L20" s="8">
        <f t="shared" si="17"/>
        <v>-4.6548019107679812E-2</v>
      </c>
      <c r="M20" s="8">
        <f t="shared" si="17"/>
        <v>-2.876825791752561E-2</v>
      </c>
      <c r="N20" s="8">
        <f t="shared" si="17"/>
        <v>2.8768257917525724E-2</v>
      </c>
      <c r="O20" s="9">
        <f t="shared" si="17"/>
        <v>4.6548019107679764E-2</v>
      </c>
      <c r="P20" s="8"/>
      <c r="Q20" s="2"/>
      <c r="R20" s="7">
        <f t="shared" si="22"/>
        <v>4.8943483704846358E-2</v>
      </c>
      <c r="S20" s="8">
        <f t="shared" si="22"/>
        <v>1.5124368228710829E-2</v>
      </c>
      <c r="T20" s="8">
        <f t="shared" si="22"/>
        <v>-3.9596110081134027E-2</v>
      </c>
      <c r="U20" s="8">
        <f t="shared" si="22"/>
        <v>-3.9596110081133999E-2</v>
      </c>
      <c r="V20" s="8">
        <f t="shared" si="22"/>
        <v>1.5124368228710874E-2</v>
      </c>
      <c r="W20" s="8">
        <f t="shared" si="22"/>
        <v>4.8943483704846358E-2</v>
      </c>
      <c r="X20" s="8">
        <f t="shared" si="22"/>
        <v>1.5124368228710782E-2</v>
      </c>
      <c r="Y20" s="8">
        <f t="shared" si="22"/>
        <v>-3.9596110081134055E-2</v>
      </c>
      <c r="Z20" s="8">
        <f t="shared" si="22"/>
        <v>-3.9596110081133971E-2</v>
      </c>
      <c r="AA20" s="9">
        <f t="shared" si="22"/>
        <v>1.5124368228710921E-2</v>
      </c>
    </row>
    <row r="21" spans="1:28" x14ac:dyDescent="0.2">
      <c r="A21" s="2">
        <f t="shared" si="19"/>
        <v>0.88659509969797545</v>
      </c>
      <c r="C21">
        <f t="shared" si="23"/>
        <v>9</v>
      </c>
      <c r="D21" s="2">
        <f t="shared" si="20"/>
        <v>0.41221474770752664</v>
      </c>
      <c r="E21" s="2"/>
      <c r="F21" s="10">
        <f t="shared" si="21"/>
        <v>0</v>
      </c>
      <c r="G21" s="11">
        <f t="shared" si="17"/>
        <v>-0.24229374947994681</v>
      </c>
      <c r="H21" s="11">
        <f t="shared" si="17"/>
        <v>-0.39203952192020602</v>
      </c>
      <c r="I21" s="11">
        <f t="shared" si="17"/>
        <v>-0.39203952192020586</v>
      </c>
      <c r="J21" s="11">
        <f t="shared" si="17"/>
        <v>-0.24229374947994645</v>
      </c>
      <c r="K21" s="11">
        <f t="shared" si="17"/>
        <v>4.5452183511998062E-16</v>
      </c>
      <c r="L21" s="11">
        <f t="shared" si="17"/>
        <v>0.24229374947994717</v>
      </c>
      <c r="M21" s="11">
        <f t="shared" si="17"/>
        <v>0.39203952192020658</v>
      </c>
      <c r="N21" s="11">
        <f t="shared" si="17"/>
        <v>0.39203952192020569</v>
      </c>
      <c r="O21" s="12">
        <f t="shared" si="17"/>
        <v>0.24229374947994722</v>
      </c>
      <c r="P21" s="8"/>
      <c r="Q21" s="2"/>
      <c r="R21" s="10">
        <f t="shared" si="22"/>
        <v>0.41221474770752664</v>
      </c>
      <c r="S21" s="11">
        <f t="shared" si="22"/>
        <v>0.33348873622737041</v>
      </c>
      <c r="T21" s="11">
        <f t="shared" si="22"/>
        <v>0.12738136237360695</v>
      </c>
      <c r="U21" s="11">
        <f t="shared" si="22"/>
        <v>-0.12738136237360739</v>
      </c>
      <c r="V21" s="11">
        <f t="shared" si="22"/>
        <v>-0.33348873622737063</v>
      </c>
      <c r="W21" s="11">
        <f t="shared" si="22"/>
        <v>-0.41221474770752664</v>
      </c>
      <c r="X21" s="11">
        <f t="shared" si="22"/>
        <v>-0.33348873622737013</v>
      </c>
      <c r="Y21" s="11">
        <f t="shared" si="22"/>
        <v>-0.12738136237360512</v>
      </c>
      <c r="Z21" s="11">
        <f t="shared" si="22"/>
        <v>0.12738136237360784</v>
      </c>
      <c r="AA21" s="12">
        <f t="shared" si="22"/>
        <v>0.33348873622737008</v>
      </c>
    </row>
    <row r="22" spans="1:28" x14ac:dyDescent="0.2">
      <c r="D22" s="2">
        <f>SUM(D12:D21)</f>
        <v>10</v>
      </c>
      <c r="E22" s="2" t="s">
        <v>23</v>
      </c>
      <c r="F22" s="2">
        <f>SUM(F12:F21)/$D$7</f>
        <v>0</v>
      </c>
      <c r="G22" s="2">
        <f t="shared" ref="G22:O22" si="24">SUM(G12:G21)/$D$7</f>
        <v>0.50000000000000022</v>
      </c>
      <c r="H22" s="2">
        <f t="shared" si="24"/>
        <v>0</v>
      </c>
      <c r="I22" s="2">
        <f t="shared" si="24"/>
        <v>0</v>
      </c>
      <c r="J22" s="2">
        <f t="shared" si="24"/>
        <v>3.3306690738754695E-17</v>
      </c>
      <c r="K22" s="2">
        <f t="shared" si="24"/>
        <v>4.1353679554974819E-17</v>
      </c>
      <c r="L22" s="2">
        <f t="shared" si="24"/>
        <v>4.4408920985006264E-17</v>
      </c>
      <c r="M22" s="2">
        <f t="shared" si="24"/>
        <v>4.9960036108132046E-17</v>
      </c>
      <c r="N22" s="2">
        <f t="shared" si="24"/>
        <v>0</v>
      </c>
      <c r="O22" s="2">
        <f t="shared" si="24"/>
        <v>-0.49999999999999972</v>
      </c>
      <c r="P22" s="2"/>
      <c r="Q22" s="2" t="s">
        <v>21</v>
      </c>
      <c r="R22" s="2">
        <f>SUM(R12:R21)/$D$7</f>
        <v>1</v>
      </c>
      <c r="S22" s="2">
        <f t="shared" ref="S22" si="25">SUM(S12:S21)/$D$7</f>
        <v>0</v>
      </c>
      <c r="T22" s="2">
        <f t="shared" ref="T22" si="26">SUM(T12:T21)/$D$7</f>
        <v>-5.2735593669694933E-17</v>
      </c>
      <c r="U22" s="2">
        <f t="shared" ref="U22" si="27">SUM(U12:U21)/$D$7</f>
        <v>-2.2204460492503132E-17</v>
      </c>
      <c r="V22" s="2">
        <f t="shared" ref="V22" si="28">SUM(V12:V21)/$D$7</f>
        <v>0</v>
      </c>
      <c r="W22" s="2">
        <f t="shared" ref="W22" si="29">SUM(W12:W21)/$D$7</f>
        <v>0</v>
      </c>
      <c r="X22" s="2">
        <f t="shared" ref="X22" si="30">SUM(X12:X21)/$D$7</f>
        <v>0</v>
      </c>
      <c r="Y22" s="2">
        <f t="shared" ref="Y22" si="31">SUM(Y12:Y21)/$D$7</f>
        <v>2.0816681711721685E-16</v>
      </c>
      <c r="Z22" s="2">
        <f t="shared" ref="Z22" si="32">SUM(Z12:Z21)/$D$7</f>
        <v>1.304512053934559E-16</v>
      </c>
      <c r="AA22" s="2">
        <f t="shared" ref="AA22" si="33">SUM(AA12:AA21)/$D$7</f>
        <v>-2.9420910152566647E-16</v>
      </c>
    </row>
    <row r="23" spans="1:28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D31" s="2"/>
      <c r="E31" s="2"/>
      <c r="Q31" s="2"/>
      <c r="S31" s="2"/>
      <c r="T31" s="2"/>
      <c r="U31" s="2"/>
      <c r="V31" s="2"/>
      <c r="W31" s="2"/>
      <c r="X31" s="2"/>
      <c r="Y31" s="2"/>
      <c r="Z31" s="2"/>
      <c r="AA31" s="2"/>
      <c r="AB31" s="2"/>
    </row>
  </sheetData>
  <mergeCells count="2">
    <mergeCell ref="F9:O9"/>
    <mergeCell ref="R9:AA9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14"/>
  <sheetViews>
    <sheetView workbookViewId="0">
      <selection activeCell="U12" sqref="U12"/>
    </sheetView>
  </sheetViews>
  <sheetFormatPr baseColWidth="10" defaultRowHeight="16" x14ac:dyDescent="0.2"/>
  <cols>
    <col min="5" max="8" width="10.83203125" style="2"/>
  </cols>
  <sheetData>
    <row r="3" spans="3:8" x14ac:dyDescent="0.2">
      <c r="C3" t="s">
        <v>36</v>
      </c>
      <c r="D3" s="2">
        <f>2*PI()/$D$4</f>
        <v>3.1415926535897931</v>
      </c>
    </row>
    <row r="4" spans="3:8" x14ac:dyDescent="0.2">
      <c r="C4" t="s">
        <v>3</v>
      </c>
      <c r="D4">
        <v>2</v>
      </c>
    </row>
    <row r="5" spans="3:8" x14ac:dyDescent="0.2">
      <c r="C5" t="s">
        <v>32</v>
      </c>
      <c r="D5">
        <v>0.2</v>
      </c>
      <c r="E5" s="2">
        <v>1</v>
      </c>
      <c r="G5" s="2" t="s">
        <v>34</v>
      </c>
      <c r="H5" s="2" t="s">
        <v>35</v>
      </c>
    </row>
    <row r="6" spans="3:8" x14ac:dyDescent="0.2">
      <c r="D6" t="s">
        <v>0</v>
      </c>
      <c r="E6" s="2" t="s">
        <v>30</v>
      </c>
      <c r="F6" s="2" t="s">
        <v>31</v>
      </c>
      <c r="G6" s="2" t="s">
        <v>33</v>
      </c>
    </row>
    <row r="7" spans="3:8" x14ac:dyDescent="0.2">
      <c r="D7">
        <v>0</v>
      </c>
      <c r="E7" s="2">
        <f>SIN($D$3*D7)</f>
        <v>0</v>
      </c>
      <c r="F7" s="2">
        <f>COS($D$3*D7)</f>
        <v>1</v>
      </c>
      <c r="G7" s="2">
        <f>D7*E7/2</f>
        <v>0</v>
      </c>
      <c r="H7" s="2">
        <f>0.5*(E7-$D$3*D7*F7/$D$3)</f>
        <v>0</v>
      </c>
    </row>
    <row r="8" spans="3:8" x14ac:dyDescent="0.2">
      <c r="D8">
        <f>D7+$D$5</f>
        <v>0.2</v>
      </c>
      <c r="E8" s="2">
        <f t="shared" ref="E8:E71" si="0">SIN($D$3*D8)</f>
        <v>0.58778525229247314</v>
      </c>
      <c r="F8" s="2">
        <f t="shared" ref="F8:F71" si="1">COS($D$3*D8)</f>
        <v>0.80901699437494745</v>
      </c>
      <c r="G8" s="2">
        <f t="shared" ref="G8:G71" si="2">D8*E8/2</f>
        <v>5.8778525229247314E-2</v>
      </c>
      <c r="H8" s="2">
        <f t="shared" ref="H8:H71" si="3">0.5*(E8-$D$3*D8*F8/$D$3)</f>
        <v>0.21299092670874181</v>
      </c>
    </row>
    <row r="9" spans="3:8" x14ac:dyDescent="0.2">
      <c r="D9">
        <f t="shared" ref="D9:D72" si="4">D8+$D$5</f>
        <v>0.4</v>
      </c>
      <c r="E9" s="2">
        <f t="shared" si="0"/>
        <v>0.95105651629515353</v>
      </c>
      <c r="F9" s="2">
        <f t="shared" si="1"/>
        <v>0.30901699437494745</v>
      </c>
      <c r="G9" s="2">
        <f t="shared" si="2"/>
        <v>0.19021130325903071</v>
      </c>
      <c r="H9" s="2">
        <f t="shared" si="3"/>
        <v>0.41372485927258729</v>
      </c>
    </row>
    <row r="10" spans="3:8" x14ac:dyDescent="0.2">
      <c r="D10">
        <f t="shared" si="4"/>
        <v>0.60000000000000009</v>
      </c>
      <c r="E10" s="2">
        <f t="shared" si="0"/>
        <v>0.95105651629515353</v>
      </c>
      <c r="F10" s="2">
        <f t="shared" si="1"/>
        <v>-0.30901699437494756</v>
      </c>
      <c r="G10" s="2">
        <f t="shared" si="2"/>
        <v>0.28531695488854608</v>
      </c>
      <c r="H10" s="2">
        <f t="shared" si="3"/>
        <v>0.56823335646006101</v>
      </c>
    </row>
    <row r="11" spans="3:8" x14ac:dyDescent="0.2">
      <c r="D11">
        <f t="shared" si="4"/>
        <v>0.8</v>
      </c>
      <c r="E11" s="2">
        <f t="shared" si="0"/>
        <v>0.58778525229247325</v>
      </c>
      <c r="F11" s="2">
        <f t="shared" si="1"/>
        <v>-0.80901699437494734</v>
      </c>
      <c r="G11" s="2">
        <f t="shared" si="2"/>
        <v>0.23511410091698931</v>
      </c>
      <c r="H11" s="2">
        <f t="shared" si="3"/>
        <v>0.61749942389621548</v>
      </c>
    </row>
    <row r="12" spans="3:8" x14ac:dyDescent="0.2">
      <c r="D12">
        <f t="shared" si="4"/>
        <v>1</v>
      </c>
      <c r="E12" s="2">
        <f t="shared" si="0"/>
        <v>1.22514845490862E-16</v>
      </c>
      <c r="F12" s="2">
        <f t="shared" si="1"/>
        <v>-1</v>
      </c>
      <c r="G12" s="2">
        <f t="shared" si="2"/>
        <v>6.1257422745431001E-17</v>
      </c>
      <c r="H12" s="2">
        <f t="shared" si="3"/>
        <v>0.50000000000000011</v>
      </c>
    </row>
    <row r="13" spans="3:8" x14ac:dyDescent="0.2">
      <c r="D13">
        <f t="shared" si="4"/>
        <v>1.2</v>
      </c>
      <c r="E13" s="2">
        <f t="shared" si="0"/>
        <v>-0.58778525229247303</v>
      </c>
      <c r="F13" s="2">
        <f t="shared" si="1"/>
        <v>-0.80901699437494756</v>
      </c>
      <c r="G13" s="2">
        <f t="shared" si="2"/>
        <v>-0.35267115137548383</v>
      </c>
      <c r="H13" s="2">
        <f t="shared" si="3"/>
        <v>0.19151757047873202</v>
      </c>
    </row>
    <row r="14" spans="3:8" x14ac:dyDescent="0.2">
      <c r="D14">
        <f t="shared" si="4"/>
        <v>1.4</v>
      </c>
      <c r="E14" s="2">
        <f t="shared" si="0"/>
        <v>-0.95105651629515353</v>
      </c>
      <c r="F14" s="2">
        <f t="shared" si="1"/>
        <v>-0.30901699437494756</v>
      </c>
      <c r="G14" s="2">
        <f t="shared" si="2"/>
        <v>-0.66573956140660739</v>
      </c>
      <c r="H14" s="2">
        <f t="shared" si="3"/>
        <v>-0.25921636208511345</v>
      </c>
    </row>
    <row r="15" spans="3:8" x14ac:dyDescent="0.2">
      <c r="D15">
        <f t="shared" si="4"/>
        <v>1.5999999999999999</v>
      </c>
      <c r="E15" s="2">
        <f t="shared" si="0"/>
        <v>-0.95105651629515364</v>
      </c>
      <c r="F15" s="2">
        <f t="shared" si="1"/>
        <v>0.30901699437494723</v>
      </c>
      <c r="G15" s="2">
        <f t="shared" si="2"/>
        <v>-0.76084521303612285</v>
      </c>
      <c r="H15" s="2">
        <f t="shared" si="3"/>
        <v>-0.72274185364753463</v>
      </c>
    </row>
    <row r="16" spans="3:8" x14ac:dyDescent="0.2">
      <c r="D16">
        <f t="shared" si="4"/>
        <v>1.7999999999999998</v>
      </c>
      <c r="E16" s="2">
        <f t="shared" si="0"/>
        <v>-0.58778525229247403</v>
      </c>
      <c r="F16" s="2">
        <f t="shared" si="1"/>
        <v>0.80901699437494679</v>
      </c>
      <c r="G16" s="2">
        <f t="shared" si="2"/>
        <v>-0.5290067270632266</v>
      </c>
      <c r="H16" s="2">
        <f t="shared" si="3"/>
        <v>-1.022007921083689</v>
      </c>
    </row>
    <row r="17" spans="4:8" x14ac:dyDescent="0.2">
      <c r="D17">
        <f t="shared" si="4"/>
        <v>1.9999999999999998</v>
      </c>
      <c r="E17" s="2">
        <f t="shared" si="0"/>
        <v>-1.1332081106818492E-15</v>
      </c>
      <c r="F17" s="2">
        <f t="shared" si="1"/>
        <v>1</v>
      </c>
      <c r="G17" s="2">
        <f t="shared" si="2"/>
        <v>-1.133208110681849E-15</v>
      </c>
      <c r="H17" s="2">
        <f t="shared" si="3"/>
        <v>-1.0000000000000004</v>
      </c>
    </row>
    <row r="18" spans="4:8" x14ac:dyDescent="0.2">
      <c r="D18">
        <f t="shared" si="4"/>
        <v>2.1999999999999997</v>
      </c>
      <c r="E18" s="2">
        <f t="shared" si="0"/>
        <v>0.58778525229247214</v>
      </c>
      <c r="F18" s="2">
        <f t="shared" si="1"/>
        <v>0.80901699437494812</v>
      </c>
      <c r="G18" s="2">
        <f t="shared" si="2"/>
        <v>0.64656377752171923</v>
      </c>
      <c r="H18" s="2">
        <f t="shared" si="3"/>
        <v>-0.5960260676662068</v>
      </c>
    </row>
    <row r="19" spans="4:8" x14ac:dyDescent="0.2">
      <c r="D19">
        <f t="shared" si="4"/>
        <v>2.4</v>
      </c>
      <c r="E19" s="2">
        <f t="shared" si="0"/>
        <v>0.95105651629515353</v>
      </c>
      <c r="F19" s="2">
        <f t="shared" si="1"/>
        <v>0.30901699437494773</v>
      </c>
      <c r="G19" s="2">
        <f t="shared" si="2"/>
        <v>1.1412678195541841</v>
      </c>
      <c r="H19" s="2">
        <f t="shared" si="3"/>
        <v>0.10470786489763945</v>
      </c>
    </row>
    <row r="20" spans="4:8" x14ac:dyDescent="0.2">
      <c r="D20">
        <f t="shared" si="4"/>
        <v>2.6</v>
      </c>
      <c r="E20" s="2">
        <f t="shared" si="0"/>
        <v>0.95105651629515364</v>
      </c>
      <c r="F20" s="2">
        <f t="shared" si="1"/>
        <v>-0.30901699437494712</v>
      </c>
      <c r="G20" s="2">
        <f t="shared" si="2"/>
        <v>1.2363734711836998</v>
      </c>
      <c r="H20" s="2">
        <f t="shared" si="3"/>
        <v>0.87725035083500813</v>
      </c>
    </row>
    <row r="21" spans="4:8" x14ac:dyDescent="0.2">
      <c r="D21">
        <f t="shared" si="4"/>
        <v>2.8000000000000003</v>
      </c>
      <c r="E21" s="2">
        <f t="shared" si="0"/>
        <v>0.58778525229247336</v>
      </c>
      <c r="F21" s="2">
        <f t="shared" si="1"/>
        <v>-0.80901699437494723</v>
      </c>
      <c r="G21" s="2">
        <f t="shared" si="2"/>
        <v>0.82289935320946284</v>
      </c>
      <c r="H21" s="2">
        <f t="shared" si="3"/>
        <v>1.4265164182711627</v>
      </c>
    </row>
    <row r="22" spans="4:8" x14ac:dyDescent="0.2">
      <c r="D22">
        <f t="shared" si="4"/>
        <v>3.0000000000000004</v>
      </c>
      <c r="E22" s="2">
        <f t="shared" si="0"/>
        <v>-1.4088123029276645E-15</v>
      </c>
      <c r="F22" s="2">
        <f t="shared" si="1"/>
        <v>-1</v>
      </c>
      <c r="G22" s="2">
        <f t="shared" si="2"/>
        <v>-2.1132184543914971E-15</v>
      </c>
      <c r="H22" s="2">
        <f t="shared" si="3"/>
        <v>1.4999999999999996</v>
      </c>
    </row>
    <row r="23" spans="4:8" x14ac:dyDescent="0.2">
      <c r="D23">
        <f t="shared" si="4"/>
        <v>3.2000000000000006</v>
      </c>
      <c r="E23" s="2">
        <f t="shared" si="0"/>
        <v>-0.58778525229247425</v>
      </c>
      <c r="F23" s="2">
        <f t="shared" si="1"/>
        <v>-0.80901699437494656</v>
      </c>
      <c r="G23" s="2">
        <f t="shared" si="2"/>
        <v>-0.94045640366795902</v>
      </c>
      <c r="H23" s="2">
        <f t="shared" si="3"/>
        <v>1.0005345648536774</v>
      </c>
    </row>
    <row r="24" spans="4:8" x14ac:dyDescent="0.2">
      <c r="D24">
        <f t="shared" si="4"/>
        <v>3.4000000000000008</v>
      </c>
      <c r="E24" s="2">
        <f t="shared" si="0"/>
        <v>-0.95105651629515398</v>
      </c>
      <c r="F24" s="2">
        <f t="shared" si="1"/>
        <v>-0.30901699437494612</v>
      </c>
      <c r="G24" s="2">
        <f t="shared" si="2"/>
        <v>-1.616796077701762</v>
      </c>
      <c r="H24" s="2">
        <f t="shared" si="3"/>
        <v>4.9800632289831503E-2</v>
      </c>
    </row>
    <row r="25" spans="4:8" x14ac:dyDescent="0.2">
      <c r="D25">
        <f t="shared" si="4"/>
        <v>3.600000000000001</v>
      </c>
      <c r="E25" s="2">
        <f t="shared" si="0"/>
        <v>-0.95105651629515264</v>
      </c>
      <c r="F25" s="2">
        <f t="shared" si="1"/>
        <v>0.30901699437495039</v>
      </c>
      <c r="G25" s="2">
        <f t="shared" si="2"/>
        <v>-1.7119017293312753</v>
      </c>
      <c r="H25" s="2">
        <f t="shared" si="3"/>
        <v>-1.0317588480224871</v>
      </c>
    </row>
    <row r="26" spans="4:8" x14ac:dyDescent="0.2">
      <c r="D26">
        <f t="shared" si="4"/>
        <v>3.8000000000000012</v>
      </c>
      <c r="E26" s="2">
        <f t="shared" si="0"/>
        <v>-0.58778525229247058</v>
      </c>
      <c r="F26" s="2">
        <f t="shared" si="1"/>
        <v>0.80901699437494923</v>
      </c>
      <c r="G26" s="2">
        <f t="shared" si="2"/>
        <v>-1.1167919793556944</v>
      </c>
      <c r="H26" s="2">
        <f t="shared" si="3"/>
        <v>-1.8310249154586393</v>
      </c>
    </row>
    <row r="27" spans="4:8" x14ac:dyDescent="0.2">
      <c r="D27">
        <f t="shared" si="4"/>
        <v>4.0000000000000009</v>
      </c>
      <c r="E27" s="2">
        <f t="shared" si="0"/>
        <v>3.0626542968370529E-15</v>
      </c>
      <c r="F27" s="2">
        <f t="shared" si="1"/>
        <v>1</v>
      </c>
      <c r="G27" s="2">
        <f t="shared" si="2"/>
        <v>6.1253085936741074E-15</v>
      </c>
      <c r="H27" s="2">
        <f t="shared" si="3"/>
        <v>-1.9999999999999989</v>
      </c>
    </row>
    <row r="28" spans="4:8" x14ac:dyDescent="0.2">
      <c r="D28">
        <f t="shared" si="4"/>
        <v>4.2000000000000011</v>
      </c>
      <c r="E28" s="2">
        <f t="shared" si="0"/>
        <v>0.58778525229247558</v>
      </c>
      <c r="F28" s="2">
        <f t="shared" si="1"/>
        <v>0.80901699437494567</v>
      </c>
      <c r="G28" s="2">
        <f t="shared" si="2"/>
        <v>1.234349029814199</v>
      </c>
      <c r="H28" s="2">
        <f t="shared" si="3"/>
        <v>-1.4050430620411485</v>
      </c>
    </row>
    <row r="29" spans="4:8" x14ac:dyDescent="0.2">
      <c r="D29">
        <f t="shared" si="4"/>
        <v>4.4000000000000012</v>
      </c>
      <c r="E29" s="2">
        <f t="shared" si="0"/>
        <v>0.95105651629515453</v>
      </c>
      <c r="F29" s="2">
        <f t="shared" si="1"/>
        <v>0.30901699437494456</v>
      </c>
      <c r="G29" s="2">
        <f t="shared" si="2"/>
        <v>2.0923243358493404</v>
      </c>
      <c r="H29" s="2">
        <f t="shared" si="3"/>
        <v>-0.20430912947730095</v>
      </c>
    </row>
    <row r="30" spans="4:8" x14ac:dyDescent="0.2">
      <c r="D30">
        <f t="shared" si="4"/>
        <v>4.6000000000000014</v>
      </c>
      <c r="E30" s="2">
        <f t="shared" si="0"/>
        <v>0.95105651629515209</v>
      </c>
      <c r="F30" s="2">
        <f t="shared" si="1"/>
        <v>-0.30901699437495195</v>
      </c>
      <c r="G30" s="2">
        <f t="shared" si="2"/>
        <v>2.1874299874788505</v>
      </c>
      <c r="H30" s="2">
        <f t="shared" si="3"/>
        <v>1.1862673452099659</v>
      </c>
    </row>
    <row r="31" spans="4:8" x14ac:dyDescent="0.2">
      <c r="D31">
        <f t="shared" si="4"/>
        <v>4.8000000000000016</v>
      </c>
      <c r="E31" s="2">
        <f t="shared" si="0"/>
        <v>0.58778525229246925</v>
      </c>
      <c r="F31" s="2">
        <f t="shared" si="1"/>
        <v>-0.80901699437495023</v>
      </c>
      <c r="G31" s="2">
        <f t="shared" si="2"/>
        <v>1.4106846055019266</v>
      </c>
      <c r="H31" s="2">
        <f t="shared" si="3"/>
        <v>2.2355334126461157</v>
      </c>
    </row>
    <row r="32" spans="4:8" x14ac:dyDescent="0.2">
      <c r="D32">
        <f t="shared" si="4"/>
        <v>5.0000000000000018</v>
      </c>
      <c r="E32" s="2">
        <f t="shared" si="0"/>
        <v>-4.7164962907464414E-15</v>
      </c>
      <c r="F32" s="2">
        <f t="shared" si="1"/>
        <v>-1</v>
      </c>
      <c r="G32" s="2">
        <f t="shared" si="2"/>
        <v>-1.1791240726866108E-14</v>
      </c>
      <c r="H32" s="2">
        <f t="shared" si="3"/>
        <v>2.4999999999999987</v>
      </c>
    </row>
    <row r="33" spans="4:8" x14ac:dyDescent="0.2">
      <c r="D33">
        <f t="shared" si="4"/>
        <v>5.200000000000002</v>
      </c>
      <c r="E33" s="2">
        <f t="shared" si="0"/>
        <v>-0.58778525229247836</v>
      </c>
      <c r="F33" s="2">
        <f t="shared" si="1"/>
        <v>-0.80901699437494368</v>
      </c>
      <c r="G33" s="2">
        <f t="shared" si="2"/>
        <v>-1.5282416559604444</v>
      </c>
      <c r="H33" s="2">
        <f t="shared" si="3"/>
        <v>1.8095515592286155</v>
      </c>
    </row>
    <row r="34" spans="4:8" x14ac:dyDescent="0.2">
      <c r="D34">
        <f t="shared" si="4"/>
        <v>5.4000000000000021</v>
      </c>
      <c r="E34" s="2">
        <f t="shared" si="0"/>
        <v>-0.95105651629515553</v>
      </c>
      <c r="F34" s="2">
        <f t="shared" si="1"/>
        <v>-0.30901699437494129</v>
      </c>
      <c r="G34" s="2">
        <f t="shared" si="2"/>
        <v>-2.5678525939969208</v>
      </c>
      <c r="H34" s="2">
        <f t="shared" si="3"/>
        <v>0.35881762666476408</v>
      </c>
    </row>
    <row r="35" spans="4:8" x14ac:dyDescent="0.2">
      <c r="D35">
        <f t="shared" si="4"/>
        <v>5.6000000000000023</v>
      </c>
      <c r="E35" s="2">
        <f t="shared" si="0"/>
        <v>-0.95105651629515164</v>
      </c>
      <c r="F35" s="2">
        <f t="shared" si="1"/>
        <v>0.3090169943749535</v>
      </c>
      <c r="G35" s="2">
        <f t="shared" si="2"/>
        <v>-2.6629582456264256</v>
      </c>
      <c r="H35" s="2">
        <f t="shared" si="3"/>
        <v>-1.3407758423974461</v>
      </c>
    </row>
    <row r="36" spans="4:8" x14ac:dyDescent="0.2">
      <c r="D36">
        <f t="shared" si="4"/>
        <v>5.8000000000000025</v>
      </c>
      <c r="E36" s="2">
        <f t="shared" si="0"/>
        <v>-0.58778525229246792</v>
      </c>
      <c r="F36" s="2">
        <f t="shared" si="1"/>
        <v>0.80901699437495123</v>
      </c>
      <c r="G36" s="2">
        <f t="shared" si="2"/>
        <v>-1.7045772316481578</v>
      </c>
      <c r="H36" s="2">
        <f t="shared" si="3"/>
        <v>-2.6400419098335934</v>
      </c>
    </row>
    <row r="37" spans="4:8" x14ac:dyDescent="0.2">
      <c r="D37">
        <f t="shared" si="4"/>
        <v>6.0000000000000027</v>
      </c>
      <c r="E37" s="2">
        <f t="shared" si="0"/>
        <v>6.3703382846558299E-15</v>
      </c>
      <c r="F37" s="2">
        <f t="shared" si="1"/>
        <v>1</v>
      </c>
      <c r="G37" s="2">
        <f t="shared" si="2"/>
        <v>1.9111014853967499E-14</v>
      </c>
      <c r="H37" s="2">
        <f t="shared" si="3"/>
        <v>-2.9999999999999982</v>
      </c>
    </row>
    <row r="38" spans="4:8" x14ac:dyDescent="0.2">
      <c r="D38">
        <f t="shared" si="4"/>
        <v>6.2000000000000028</v>
      </c>
      <c r="E38" s="2">
        <f t="shared" si="0"/>
        <v>0.58778525229248113</v>
      </c>
      <c r="F38" s="2">
        <f t="shared" si="1"/>
        <v>0.80901699437494157</v>
      </c>
      <c r="G38" s="2">
        <f t="shared" si="2"/>
        <v>1.8221342821066924</v>
      </c>
      <c r="H38" s="2">
        <f t="shared" si="3"/>
        <v>-2.2140600564160797</v>
      </c>
    </row>
    <row r="39" spans="4:8" x14ac:dyDescent="0.2">
      <c r="D39">
        <f t="shared" si="4"/>
        <v>6.400000000000003</v>
      </c>
      <c r="E39" s="2">
        <f t="shared" si="0"/>
        <v>0.95105651629515664</v>
      </c>
      <c r="F39" s="2">
        <f t="shared" si="1"/>
        <v>0.30901699437493801</v>
      </c>
      <c r="G39" s="2">
        <f t="shared" si="2"/>
        <v>3.0433808521445025</v>
      </c>
      <c r="H39" s="2">
        <f t="shared" si="3"/>
        <v>-0.51332612385222398</v>
      </c>
    </row>
    <row r="40" spans="4:8" x14ac:dyDescent="0.2">
      <c r="D40">
        <f t="shared" si="4"/>
        <v>6.6000000000000032</v>
      </c>
      <c r="E40" s="2">
        <f t="shared" si="0"/>
        <v>0.95105651629515053</v>
      </c>
      <c r="F40" s="2">
        <f t="shared" si="1"/>
        <v>-0.30901699437495678</v>
      </c>
      <c r="G40" s="2">
        <f t="shared" si="2"/>
        <v>3.1384865037739984</v>
      </c>
      <c r="H40" s="2">
        <f t="shared" si="3"/>
        <v>1.4952843395849331</v>
      </c>
    </row>
    <row r="41" spans="4:8" x14ac:dyDescent="0.2">
      <c r="D41">
        <f t="shared" si="4"/>
        <v>6.8000000000000034</v>
      </c>
      <c r="E41" s="2">
        <f t="shared" si="0"/>
        <v>0.58778525229246514</v>
      </c>
      <c r="F41" s="2">
        <f t="shared" si="1"/>
        <v>-0.80901699437495322</v>
      </c>
      <c r="G41" s="2">
        <f t="shared" si="2"/>
        <v>1.9984698577943825</v>
      </c>
      <c r="H41" s="2">
        <f t="shared" si="3"/>
        <v>3.0445504070210747</v>
      </c>
    </row>
    <row r="42" spans="4:8" x14ac:dyDescent="0.2">
      <c r="D42">
        <f t="shared" si="4"/>
        <v>7.0000000000000036</v>
      </c>
      <c r="E42" s="2">
        <f t="shared" si="0"/>
        <v>-9.8005371179654688E-15</v>
      </c>
      <c r="F42" s="2">
        <f t="shared" si="1"/>
        <v>-1</v>
      </c>
      <c r="G42" s="2">
        <f t="shared" si="2"/>
        <v>-3.430187991287916E-14</v>
      </c>
      <c r="H42" s="2">
        <f t="shared" si="3"/>
        <v>3.4999999999999969</v>
      </c>
    </row>
    <row r="43" spans="4:8" x14ac:dyDescent="0.2">
      <c r="D43">
        <f t="shared" si="4"/>
        <v>7.2000000000000037</v>
      </c>
      <c r="E43" s="2">
        <f t="shared" si="0"/>
        <v>-0.58778525229248102</v>
      </c>
      <c r="F43" s="2">
        <f t="shared" si="1"/>
        <v>-0.80901699437494168</v>
      </c>
      <c r="G43" s="2">
        <f t="shared" si="2"/>
        <v>-2.1160269082529326</v>
      </c>
      <c r="H43" s="2">
        <f t="shared" si="3"/>
        <v>2.6185685536035508</v>
      </c>
    </row>
    <row r="44" spans="4:8" x14ac:dyDescent="0.2">
      <c r="D44">
        <f t="shared" si="4"/>
        <v>7.4000000000000039</v>
      </c>
      <c r="E44" s="2">
        <f t="shared" si="0"/>
        <v>-0.95105651629515664</v>
      </c>
      <c r="F44" s="2">
        <f t="shared" si="1"/>
        <v>-0.30901699437493813</v>
      </c>
      <c r="G44" s="2">
        <f t="shared" si="2"/>
        <v>-3.5189091102920815</v>
      </c>
      <c r="H44" s="2">
        <f t="shared" si="3"/>
        <v>0.66783462103969327</v>
      </c>
    </row>
    <row r="45" spans="4:8" x14ac:dyDescent="0.2">
      <c r="D45">
        <f t="shared" si="4"/>
        <v>7.6000000000000041</v>
      </c>
      <c r="E45" s="2">
        <f t="shared" si="0"/>
        <v>-0.95105651629514942</v>
      </c>
      <c r="F45" s="2">
        <f t="shared" si="1"/>
        <v>0.30901699437496005</v>
      </c>
      <c r="G45" s="2">
        <f t="shared" si="2"/>
        <v>-3.6140147619215699</v>
      </c>
      <c r="H45" s="2">
        <f t="shared" si="3"/>
        <v>-1.6497928367724235</v>
      </c>
    </row>
    <row r="46" spans="4:8" x14ac:dyDescent="0.2">
      <c r="D46">
        <f t="shared" si="4"/>
        <v>7.8000000000000043</v>
      </c>
      <c r="E46" s="2">
        <f t="shared" si="0"/>
        <v>-0.58778525229246237</v>
      </c>
      <c r="F46" s="2">
        <f t="shared" si="1"/>
        <v>0.80901699437495522</v>
      </c>
      <c r="G46" s="2">
        <f t="shared" si="2"/>
        <v>-2.2923624839406043</v>
      </c>
      <c r="H46" s="2">
        <f t="shared" si="3"/>
        <v>-3.4490589042085582</v>
      </c>
    </row>
    <row r="47" spans="4:8" x14ac:dyDescent="0.2">
      <c r="D47">
        <f t="shared" si="4"/>
        <v>8.0000000000000036</v>
      </c>
      <c r="E47" s="2">
        <f t="shared" si="0"/>
        <v>9.6780222724746068E-15</v>
      </c>
      <c r="F47" s="2">
        <f t="shared" si="1"/>
        <v>1</v>
      </c>
      <c r="G47" s="2">
        <f t="shared" si="2"/>
        <v>3.8712089089898446E-14</v>
      </c>
      <c r="H47" s="2">
        <f t="shared" si="3"/>
        <v>-3.9999999999999969</v>
      </c>
    </row>
    <row r="48" spans="4:8" x14ac:dyDescent="0.2">
      <c r="D48">
        <f t="shared" si="4"/>
        <v>8.2000000000000028</v>
      </c>
      <c r="E48" s="2">
        <f t="shared" si="0"/>
        <v>0.58778525229248091</v>
      </c>
      <c r="F48" s="2">
        <f t="shared" si="1"/>
        <v>0.80901699437494179</v>
      </c>
      <c r="G48" s="2">
        <f t="shared" si="2"/>
        <v>2.4099195343991724</v>
      </c>
      <c r="H48" s="2">
        <f t="shared" si="3"/>
        <v>-3.0230770507910227</v>
      </c>
    </row>
    <row r="49" spans="4:8" x14ac:dyDescent="0.2">
      <c r="D49">
        <f t="shared" si="4"/>
        <v>8.4000000000000021</v>
      </c>
      <c r="E49" s="2">
        <f t="shared" si="0"/>
        <v>0.95105651629515542</v>
      </c>
      <c r="F49" s="2">
        <f t="shared" si="1"/>
        <v>0.30901699437494162</v>
      </c>
      <c r="G49" s="2">
        <f t="shared" si="2"/>
        <v>3.9944373684396539</v>
      </c>
      <c r="H49" s="2">
        <f t="shared" si="3"/>
        <v>-0.82234311822717765</v>
      </c>
    </row>
    <row r="50" spans="4:8" x14ac:dyDescent="0.2">
      <c r="D50">
        <f t="shared" si="4"/>
        <v>8.6000000000000014</v>
      </c>
      <c r="E50" s="2">
        <f t="shared" si="0"/>
        <v>0.95105651629515275</v>
      </c>
      <c r="F50" s="2">
        <f t="shared" si="1"/>
        <v>-0.30901699437494978</v>
      </c>
      <c r="G50" s="2">
        <f t="shared" si="2"/>
        <v>4.0895430200691578</v>
      </c>
      <c r="H50" s="2">
        <f t="shared" si="3"/>
        <v>1.8043013339598606</v>
      </c>
    </row>
    <row r="51" spans="4:8" x14ac:dyDescent="0.2">
      <c r="D51">
        <f t="shared" si="4"/>
        <v>8.8000000000000007</v>
      </c>
      <c r="E51" s="2">
        <f t="shared" si="0"/>
        <v>0.58778525229247114</v>
      </c>
      <c r="F51" s="2">
        <f t="shared" si="1"/>
        <v>-0.80901699437494889</v>
      </c>
      <c r="G51" s="2">
        <f t="shared" si="2"/>
        <v>2.5862551100868734</v>
      </c>
      <c r="H51" s="2">
        <f t="shared" si="3"/>
        <v>3.8535674013960115</v>
      </c>
    </row>
    <row r="52" spans="4:8" x14ac:dyDescent="0.2">
      <c r="D52">
        <f t="shared" si="4"/>
        <v>9</v>
      </c>
      <c r="E52" s="2">
        <f t="shared" si="0"/>
        <v>1.102633609417758E-15</v>
      </c>
      <c r="F52" s="2">
        <f t="shared" si="1"/>
        <v>-1</v>
      </c>
      <c r="G52" s="2">
        <f t="shared" si="2"/>
        <v>4.961851242379911E-15</v>
      </c>
      <c r="H52" s="2">
        <f t="shared" si="3"/>
        <v>4.5000000000000009</v>
      </c>
    </row>
    <row r="53" spans="4:8" x14ac:dyDescent="0.2">
      <c r="D53">
        <f t="shared" si="4"/>
        <v>9.1999999999999993</v>
      </c>
      <c r="E53" s="2">
        <f t="shared" si="0"/>
        <v>-0.58778525229246936</v>
      </c>
      <c r="F53" s="2">
        <f t="shared" si="1"/>
        <v>-0.80901699437495023</v>
      </c>
      <c r="G53" s="2">
        <f t="shared" si="2"/>
        <v>-2.7038121605453589</v>
      </c>
      <c r="H53" s="2">
        <f t="shared" si="3"/>
        <v>3.427585547978536</v>
      </c>
    </row>
    <row r="54" spans="4:8" x14ac:dyDescent="0.2">
      <c r="D54">
        <f t="shared" si="4"/>
        <v>9.3999999999999986</v>
      </c>
      <c r="E54" s="2">
        <f t="shared" si="0"/>
        <v>-0.95105651629515209</v>
      </c>
      <c r="F54" s="2">
        <f t="shared" si="1"/>
        <v>-0.30901699437495189</v>
      </c>
      <c r="G54" s="2">
        <f t="shared" si="2"/>
        <v>-4.4699656265872143</v>
      </c>
      <c r="H54" s="2">
        <f t="shared" si="3"/>
        <v>0.97685161541469789</v>
      </c>
    </row>
    <row r="55" spans="4:8" x14ac:dyDescent="0.2">
      <c r="D55">
        <f t="shared" si="4"/>
        <v>9.5999999999999979</v>
      </c>
      <c r="E55" s="2">
        <f t="shared" si="0"/>
        <v>-0.95105651629515608</v>
      </c>
      <c r="F55" s="2">
        <f t="shared" si="1"/>
        <v>0.30901699437493957</v>
      </c>
      <c r="G55" s="2">
        <f t="shared" si="2"/>
        <v>-4.565071278216748</v>
      </c>
      <c r="H55" s="2">
        <f t="shared" si="3"/>
        <v>-1.9588098311472875</v>
      </c>
    </row>
    <row r="56" spans="4:8" x14ac:dyDescent="0.2">
      <c r="D56">
        <f t="shared" si="4"/>
        <v>9.7999999999999972</v>
      </c>
      <c r="E56" s="2">
        <f t="shared" si="0"/>
        <v>-0.58778525229248269</v>
      </c>
      <c r="F56" s="2">
        <f t="shared" si="1"/>
        <v>0.80901699437494046</v>
      </c>
      <c r="G56" s="2">
        <f t="shared" si="2"/>
        <v>-2.8801477362331642</v>
      </c>
      <c r="H56" s="2">
        <f t="shared" si="3"/>
        <v>-4.2580758985834484</v>
      </c>
    </row>
    <row r="57" spans="4:8" x14ac:dyDescent="0.2">
      <c r="D57">
        <f t="shared" si="4"/>
        <v>9.9999999999999964</v>
      </c>
      <c r="E57" s="2">
        <f t="shared" si="0"/>
        <v>-1.1883289491310123E-14</v>
      </c>
      <c r="F57" s="2">
        <f t="shared" si="1"/>
        <v>1</v>
      </c>
      <c r="G57" s="2">
        <f t="shared" si="2"/>
        <v>-5.9416447456550589E-14</v>
      </c>
      <c r="H57" s="2">
        <f t="shared" si="3"/>
        <v>-5.0000000000000044</v>
      </c>
    </row>
    <row r="58" spans="4:8" x14ac:dyDescent="0.2">
      <c r="D58">
        <f>D57+$D$5</f>
        <v>10.199999999999996</v>
      </c>
      <c r="E58" s="2">
        <f t="shared" si="0"/>
        <v>0.58778525229246348</v>
      </c>
      <c r="F58" s="2">
        <f t="shared" si="1"/>
        <v>0.80901699437495445</v>
      </c>
      <c r="G58" s="2">
        <f t="shared" si="2"/>
        <v>2.9977047866915627</v>
      </c>
      <c r="H58" s="2">
        <f t="shared" si="3"/>
        <v>-3.8320940451660346</v>
      </c>
    </row>
    <row r="59" spans="4:8" x14ac:dyDescent="0.2">
      <c r="D59">
        <f t="shared" si="4"/>
        <v>10.399999999999995</v>
      </c>
      <c r="E59" s="2">
        <f t="shared" si="0"/>
        <v>0.95105651629514876</v>
      </c>
      <c r="F59" s="2">
        <f t="shared" si="1"/>
        <v>0.30901699437496216</v>
      </c>
      <c r="G59" s="2">
        <f t="shared" si="2"/>
        <v>4.9454938847347716</v>
      </c>
      <c r="H59" s="2">
        <f t="shared" si="3"/>
        <v>-1.1313601126022281</v>
      </c>
    </row>
    <row r="60" spans="4:8" x14ac:dyDescent="0.2">
      <c r="D60">
        <f t="shared" si="4"/>
        <v>10.599999999999994</v>
      </c>
      <c r="E60" s="2">
        <f t="shared" si="0"/>
        <v>0.95105651629515942</v>
      </c>
      <c r="F60" s="2">
        <f t="shared" si="1"/>
        <v>-0.3090169943749293</v>
      </c>
      <c r="G60" s="2">
        <f t="shared" si="2"/>
        <v>5.0405995363643425</v>
      </c>
      <c r="H60" s="2">
        <f t="shared" si="3"/>
        <v>2.1133183283347039</v>
      </c>
    </row>
    <row r="61" spans="4:8" x14ac:dyDescent="0.2">
      <c r="D61">
        <f t="shared" si="4"/>
        <v>10.799999999999994</v>
      </c>
      <c r="E61" s="2">
        <f t="shared" si="0"/>
        <v>0.58778525229249146</v>
      </c>
      <c r="F61" s="2">
        <f t="shared" si="1"/>
        <v>-0.80901699437493413</v>
      </c>
      <c r="G61" s="2">
        <f t="shared" si="2"/>
        <v>3.174040362379452</v>
      </c>
      <c r="H61" s="2">
        <f t="shared" si="3"/>
        <v>4.662584395770887</v>
      </c>
    </row>
    <row r="62" spans="4:8" x14ac:dyDescent="0.2">
      <c r="D62">
        <f t="shared" si="4"/>
        <v>10.999999999999993</v>
      </c>
      <c r="E62" s="2">
        <f t="shared" si="0"/>
        <v>2.6216659052002989E-14</v>
      </c>
      <c r="F62" s="2">
        <f t="shared" si="1"/>
        <v>-1</v>
      </c>
      <c r="G62" s="2">
        <f t="shared" si="2"/>
        <v>1.4419162478601634E-13</v>
      </c>
      <c r="H62" s="2">
        <f t="shared" si="3"/>
        <v>5.5000000000000098</v>
      </c>
    </row>
    <row r="63" spans="4:8" x14ac:dyDescent="0.2">
      <c r="D63">
        <f t="shared" si="4"/>
        <v>11.199999999999992</v>
      </c>
      <c r="E63" s="2">
        <f t="shared" si="0"/>
        <v>-0.58778525229245482</v>
      </c>
      <c r="F63" s="2">
        <f t="shared" si="1"/>
        <v>-0.80901699437496077</v>
      </c>
      <c r="G63" s="2">
        <f t="shared" si="2"/>
        <v>-3.2915974128377448</v>
      </c>
      <c r="H63" s="2">
        <f t="shared" si="3"/>
        <v>4.23660254235355</v>
      </c>
    </row>
    <row r="64" spans="4:8" x14ac:dyDescent="0.2">
      <c r="D64">
        <f t="shared" si="4"/>
        <v>11.399999999999991</v>
      </c>
      <c r="E64" s="2">
        <f t="shared" si="0"/>
        <v>-0.95105651629514543</v>
      </c>
      <c r="F64" s="2">
        <f t="shared" si="1"/>
        <v>-0.30901699437497243</v>
      </c>
      <c r="G64" s="2">
        <f t="shared" si="2"/>
        <v>-5.4210221428823253</v>
      </c>
      <c r="H64" s="2">
        <f t="shared" si="3"/>
        <v>1.2858686097897687</v>
      </c>
    </row>
    <row r="65" spans="4:8" x14ac:dyDescent="0.2">
      <c r="D65">
        <f t="shared" si="4"/>
        <v>11.599999999999991</v>
      </c>
      <c r="E65" s="2">
        <f t="shared" si="0"/>
        <v>-0.95105651629516275</v>
      </c>
      <c r="F65" s="2">
        <f t="shared" si="1"/>
        <v>0.30901699437491903</v>
      </c>
      <c r="G65" s="2">
        <f t="shared" si="2"/>
        <v>-5.5161277945119398</v>
      </c>
      <c r="H65" s="2">
        <f t="shared" si="3"/>
        <v>-2.2678268255221106</v>
      </c>
    </row>
    <row r="66" spans="4:8" x14ac:dyDescent="0.2">
      <c r="D66">
        <f t="shared" si="4"/>
        <v>11.79999999999999</v>
      </c>
      <c r="E66" s="2">
        <f t="shared" si="0"/>
        <v>-0.58778525229250012</v>
      </c>
      <c r="F66" s="2">
        <f t="shared" si="1"/>
        <v>0.8090169943749278</v>
      </c>
      <c r="G66" s="2">
        <f t="shared" si="2"/>
        <v>-3.4679329885257477</v>
      </c>
      <c r="H66" s="2">
        <f t="shared" si="3"/>
        <v>-5.0670928929583203</v>
      </c>
    </row>
    <row r="67" spans="4:8" x14ac:dyDescent="0.2">
      <c r="D67">
        <f t="shared" si="4"/>
        <v>11.999999999999989</v>
      </c>
      <c r="E67" s="2">
        <f t="shared" si="0"/>
        <v>-3.6997314933895353E-14</v>
      </c>
      <c r="F67" s="2">
        <f t="shared" si="1"/>
        <v>1</v>
      </c>
      <c r="G67" s="2">
        <f t="shared" si="2"/>
        <v>-2.2198388960337192E-13</v>
      </c>
      <c r="H67" s="2">
        <f t="shared" si="3"/>
        <v>-6.0000000000000133</v>
      </c>
    </row>
    <row r="68" spans="4:8" x14ac:dyDescent="0.2">
      <c r="D68">
        <f t="shared" si="4"/>
        <v>12.199999999999989</v>
      </c>
      <c r="E68" s="2">
        <f t="shared" si="0"/>
        <v>0.58778525229244027</v>
      </c>
      <c r="F68" s="2">
        <f t="shared" si="1"/>
        <v>0.80901699437497132</v>
      </c>
      <c r="G68" s="2">
        <f t="shared" si="2"/>
        <v>3.5854900389838824</v>
      </c>
      <c r="H68" s="2">
        <f t="shared" si="3"/>
        <v>-4.6411110395410997</v>
      </c>
    </row>
    <row r="69" spans="4:8" x14ac:dyDescent="0.2">
      <c r="D69">
        <f t="shared" si="4"/>
        <v>12.399999999999988</v>
      </c>
      <c r="E69" s="2">
        <f t="shared" si="0"/>
        <v>0.9510565162951421</v>
      </c>
      <c r="F69" s="2">
        <f t="shared" si="1"/>
        <v>0.30901699437498265</v>
      </c>
      <c r="G69" s="2">
        <f t="shared" si="2"/>
        <v>5.8965504010298755</v>
      </c>
      <c r="H69" s="2">
        <f t="shared" si="3"/>
        <v>-1.4403771069773197</v>
      </c>
    </row>
    <row r="70" spans="4:8" x14ac:dyDescent="0.2">
      <c r="D70">
        <f t="shared" si="4"/>
        <v>12.599999999999987</v>
      </c>
      <c r="E70" s="2">
        <f t="shared" si="0"/>
        <v>0.95105651629516608</v>
      </c>
      <c r="F70" s="2">
        <f t="shared" si="1"/>
        <v>-0.30901699437490882</v>
      </c>
      <c r="G70" s="2">
        <f t="shared" si="2"/>
        <v>5.9916560526595406</v>
      </c>
      <c r="H70" s="2">
        <f t="shared" si="3"/>
        <v>2.4223353227095066</v>
      </c>
    </row>
    <row r="71" spans="4:8" x14ac:dyDescent="0.2">
      <c r="D71">
        <f t="shared" si="4"/>
        <v>12.799999999999986</v>
      </c>
      <c r="E71" s="2">
        <f t="shared" si="0"/>
        <v>0.58778525229250889</v>
      </c>
      <c r="F71" s="2">
        <f t="shared" si="1"/>
        <v>-0.80901699437492147</v>
      </c>
      <c r="G71" s="2">
        <f t="shared" si="2"/>
        <v>3.7618256146720528</v>
      </c>
      <c r="H71" s="2">
        <f t="shared" si="3"/>
        <v>5.4716013901457465</v>
      </c>
    </row>
    <row r="72" spans="4:8" x14ac:dyDescent="0.2">
      <c r="D72">
        <f t="shared" si="4"/>
        <v>12.999999999999986</v>
      </c>
      <c r="E72" s="2">
        <f t="shared" ref="E72:E114" si="5">SIN($D$3*D72)</f>
        <v>4.7777970815787718E-14</v>
      </c>
      <c r="F72" s="2">
        <f t="shared" ref="F72:F114" si="6">COS($D$3*D72)</f>
        <v>-1</v>
      </c>
      <c r="G72" s="2">
        <f t="shared" ref="G72:G114" si="7">D72*E72/2</f>
        <v>3.1055681030261981E-13</v>
      </c>
      <c r="H72" s="2">
        <f t="shared" ref="H72:H114" si="8">0.5*(E72-$D$3*D72*F72/$D$3)</f>
        <v>6.5000000000000169</v>
      </c>
    </row>
    <row r="73" spans="4:8" x14ac:dyDescent="0.2">
      <c r="D73">
        <f t="shared" ref="D73:D114" si="9">D72+$D$5</f>
        <v>13.199999999999985</v>
      </c>
      <c r="E73" s="2">
        <f t="shared" si="5"/>
        <v>-0.58778525229243161</v>
      </c>
      <c r="F73" s="2">
        <f t="shared" si="6"/>
        <v>-0.80901699437497765</v>
      </c>
      <c r="G73" s="2">
        <f t="shared" si="7"/>
        <v>-3.8793826651300445</v>
      </c>
      <c r="H73" s="2">
        <f t="shared" si="8"/>
        <v>5.0456195367286298</v>
      </c>
    </row>
    <row r="74" spans="4:8" x14ac:dyDescent="0.2">
      <c r="D74">
        <f t="shared" si="9"/>
        <v>13.399999999999984</v>
      </c>
      <c r="E74" s="2">
        <f t="shared" si="5"/>
        <v>-0.95105651629513877</v>
      </c>
      <c r="F74" s="2">
        <f t="shared" si="6"/>
        <v>-0.30901699437499291</v>
      </c>
      <c r="G74" s="2">
        <f t="shared" si="7"/>
        <v>-6.3720786591774221</v>
      </c>
      <c r="H74" s="2">
        <f t="shared" si="8"/>
        <v>1.5948856041648809</v>
      </c>
    </row>
    <row r="75" spans="4:8" x14ac:dyDescent="0.2">
      <c r="D75">
        <f t="shared" si="9"/>
        <v>13.599999999999984</v>
      </c>
      <c r="E75" s="2">
        <f t="shared" si="5"/>
        <v>-0.95105651629516941</v>
      </c>
      <c r="F75" s="2">
        <f t="shared" si="6"/>
        <v>0.30901699437489855</v>
      </c>
      <c r="G75" s="2">
        <f t="shared" si="7"/>
        <v>-6.4671843108071441</v>
      </c>
      <c r="H75" s="2">
        <f t="shared" si="8"/>
        <v>-2.5768438198968924</v>
      </c>
    </row>
    <row r="76" spans="4:8" x14ac:dyDescent="0.2">
      <c r="D76">
        <f t="shared" si="9"/>
        <v>13.799999999999983</v>
      </c>
      <c r="E76" s="2">
        <f t="shared" si="5"/>
        <v>-0.58778525229251766</v>
      </c>
      <c r="F76" s="2">
        <f t="shared" si="6"/>
        <v>0.80901699437491514</v>
      </c>
      <c r="G76" s="2">
        <f t="shared" si="7"/>
        <v>-4.0557182408183667</v>
      </c>
      <c r="H76" s="2">
        <f t="shared" si="8"/>
        <v>-5.8761098873331665</v>
      </c>
    </row>
    <row r="77" spans="4:8" x14ac:dyDescent="0.2">
      <c r="D77">
        <f t="shared" si="9"/>
        <v>13.999999999999982</v>
      </c>
      <c r="E77" s="2">
        <f t="shared" si="5"/>
        <v>-5.8558626697680083E-14</v>
      </c>
      <c r="F77" s="2">
        <f t="shared" si="6"/>
        <v>1</v>
      </c>
      <c r="G77" s="2">
        <f t="shared" si="7"/>
        <v>-4.0991038688376008E-13</v>
      </c>
      <c r="H77" s="2">
        <f t="shared" si="8"/>
        <v>-7.0000000000000204</v>
      </c>
    </row>
    <row r="78" spans="4:8" x14ac:dyDescent="0.2">
      <c r="D78">
        <f t="shared" si="9"/>
        <v>14.199999999999982</v>
      </c>
      <c r="E78" s="2">
        <f t="shared" si="5"/>
        <v>0.58778525229242284</v>
      </c>
      <c r="F78" s="2">
        <f t="shared" si="6"/>
        <v>0.80901699437498398</v>
      </c>
      <c r="G78" s="2">
        <f t="shared" si="7"/>
        <v>4.1732752912761963</v>
      </c>
      <c r="H78" s="2">
        <f t="shared" si="8"/>
        <v>-5.4501280339161671</v>
      </c>
    </row>
    <row r="79" spans="4:8" x14ac:dyDescent="0.2">
      <c r="D79">
        <f t="shared" si="9"/>
        <v>14.399999999999981</v>
      </c>
      <c r="E79" s="2">
        <f t="shared" si="5"/>
        <v>0.95105651629513543</v>
      </c>
      <c r="F79" s="2">
        <f t="shared" si="6"/>
        <v>0.30901699437500318</v>
      </c>
      <c r="G79" s="2">
        <f t="shared" si="7"/>
        <v>6.8476069173249661</v>
      </c>
      <c r="H79" s="2">
        <f t="shared" si="8"/>
        <v>-1.7493941013524525</v>
      </c>
    </row>
    <row r="80" spans="4:8" x14ac:dyDescent="0.2">
      <c r="D80">
        <f t="shared" si="9"/>
        <v>14.59999999999998</v>
      </c>
      <c r="E80" s="2">
        <f t="shared" si="5"/>
        <v>0.95105651629517274</v>
      </c>
      <c r="F80" s="2">
        <f t="shared" si="6"/>
        <v>-0.30901699437488828</v>
      </c>
      <c r="G80" s="2">
        <f t="shared" si="7"/>
        <v>6.9427125689547511</v>
      </c>
      <c r="H80" s="2">
        <f t="shared" si="8"/>
        <v>2.7313523170842675</v>
      </c>
    </row>
    <row r="81" spans="4:8" x14ac:dyDescent="0.2">
      <c r="D81">
        <f t="shared" si="9"/>
        <v>14.799999999999979</v>
      </c>
      <c r="E81" s="2">
        <f t="shared" si="5"/>
        <v>0.58778525229252632</v>
      </c>
      <c r="F81" s="2">
        <f t="shared" si="6"/>
        <v>-0.80901699437490882</v>
      </c>
      <c r="G81" s="2">
        <f t="shared" si="7"/>
        <v>4.3496108669646887</v>
      </c>
      <c r="H81" s="2">
        <f t="shared" si="8"/>
        <v>6.2806183845205803</v>
      </c>
    </row>
    <row r="82" spans="4:8" x14ac:dyDescent="0.2">
      <c r="D82">
        <f t="shared" si="9"/>
        <v>14.999999999999979</v>
      </c>
      <c r="E82" s="2">
        <f t="shared" si="5"/>
        <v>6.9339282579572448E-14</v>
      </c>
      <c r="F82" s="2">
        <f t="shared" si="6"/>
        <v>-1</v>
      </c>
      <c r="G82" s="2">
        <f t="shared" si="7"/>
        <v>5.2004461934679265E-13</v>
      </c>
      <c r="H82" s="2">
        <f t="shared" si="8"/>
        <v>7.500000000000024</v>
      </c>
    </row>
    <row r="83" spans="4:8" x14ac:dyDescent="0.2">
      <c r="D83">
        <f t="shared" si="9"/>
        <v>15.199999999999978</v>
      </c>
      <c r="E83" s="2">
        <f t="shared" si="5"/>
        <v>-0.58778525229241418</v>
      </c>
      <c r="F83" s="2">
        <f t="shared" si="6"/>
        <v>-0.80901699437499031</v>
      </c>
      <c r="G83" s="2">
        <f t="shared" si="7"/>
        <v>-4.4671679174223415</v>
      </c>
      <c r="H83" s="2">
        <f t="shared" si="8"/>
        <v>5.8546365311037105</v>
      </c>
    </row>
    <row r="84" spans="4:8" x14ac:dyDescent="0.2">
      <c r="D84">
        <f t="shared" si="9"/>
        <v>15.399999999999977</v>
      </c>
      <c r="E84" s="2">
        <f t="shared" si="5"/>
        <v>-0.95105651629512988</v>
      </c>
      <c r="F84" s="2">
        <f t="shared" si="6"/>
        <v>-0.30901699437502017</v>
      </c>
      <c r="G84" s="2">
        <f t="shared" si="7"/>
        <v>-7.3231351754724896</v>
      </c>
      <c r="H84" s="2">
        <f t="shared" si="8"/>
        <v>1.9039025985400868</v>
      </c>
    </row>
    <row r="85" spans="4:8" x14ac:dyDescent="0.2">
      <c r="D85">
        <f t="shared" si="9"/>
        <v>15.599999999999977</v>
      </c>
      <c r="E85" s="2">
        <f t="shared" si="5"/>
        <v>-0.95105651629517607</v>
      </c>
      <c r="F85" s="2">
        <f t="shared" si="6"/>
        <v>0.30901699437487801</v>
      </c>
      <c r="G85" s="2">
        <f t="shared" si="7"/>
        <v>-7.4182408271023625</v>
      </c>
      <c r="H85" s="2">
        <f t="shared" si="8"/>
        <v>-2.8858608142716329</v>
      </c>
    </row>
    <row r="86" spans="4:8" x14ac:dyDescent="0.2">
      <c r="D86">
        <f t="shared" si="9"/>
        <v>15.799999999999976</v>
      </c>
      <c r="E86" s="2">
        <f t="shared" si="5"/>
        <v>-0.58778525229253509</v>
      </c>
      <c r="F86" s="2">
        <f t="shared" si="6"/>
        <v>0.80901699437490249</v>
      </c>
      <c r="G86" s="2">
        <f t="shared" si="7"/>
        <v>-4.6435034931110204</v>
      </c>
      <c r="H86" s="2">
        <f t="shared" si="8"/>
        <v>-6.6851268817079879</v>
      </c>
    </row>
    <row r="87" spans="4:8" x14ac:dyDescent="0.2">
      <c r="D87">
        <f t="shared" si="9"/>
        <v>15.999999999999975</v>
      </c>
      <c r="E87" s="2">
        <f t="shared" si="5"/>
        <v>-8.0119938461464812E-14</v>
      </c>
      <c r="F87" s="2">
        <f t="shared" si="6"/>
        <v>1</v>
      </c>
      <c r="G87" s="2">
        <f t="shared" si="7"/>
        <v>-6.4095950769171749E-13</v>
      </c>
      <c r="H87" s="2">
        <f t="shared" si="8"/>
        <v>-8.0000000000000284</v>
      </c>
    </row>
    <row r="88" spans="4:8" x14ac:dyDescent="0.2">
      <c r="D88">
        <f t="shared" si="9"/>
        <v>16.199999999999974</v>
      </c>
      <c r="E88" s="2">
        <f t="shared" si="5"/>
        <v>0.58778525229240541</v>
      </c>
      <c r="F88" s="2">
        <f t="shared" si="6"/>
        <v>0.80901699437499663</v>
      </c>
      <c r="G88" s="2">
        <f t="shared" si="7"/>
        <v>4.7610605435684761</v>
      </c>
      <c r="H88" s="2">
        <f t="shared" si="8"/>
        <v>-6.2591450282912593</v>
      </c>
    </row>
    <row r="89" spans="4:8" x14ac:dyDescent="0.2">
      <c r="D89">
        <f t="shared" si="9"/>
        <v>16.399999999999974</v>
      </c>
      <c r="E89" s="2">
        <f t="shared" si="5"/>
        <v>0.95105651629512655</v>
      </c>
      <c r="F89" s="2">
        <f t="shared" si="6"/>
        <v>0.30901699437503044</v>
      </c>
      <c r="G89" s="2">
        <f t="shared" si="7"/>
        <v>7.7986634336200256</v>
      </c>
      <c r="H89" s="2">
        <f t="shared" si="8"/>
        <v>-2.0584110957276822</v>
      </c>
    </row>
    <row r="90" spans="4:8" x14ac:dyDescent="0.2">
      <c r="D90">
        <f t="shared" si="9"/>
        <v>16.599999999999973</v>
      </c>
      <c r="E90" s="2">
        <f t="shared" si="5"/>
        <v>0.9510565162951794</v>
      </c>
      <c r="F90" s="2">
        <f t="shared" si="6"/>
        <v>-0.30901699437486779</v>
      </c>
      <c r="G90" s="2">
        <f t="shared" si="7"/>
        <v>7.8937690852499758</v>
      </c>
      <c r="H90" s="2">
        <f t="shared" si="8"/>
        <v>3.040369311458988</v>
      </c>
    </row>
    <row r="91" spans="4:8" x14ac:dyDescent="0.2">
      <c r="D91">
        <f t="shared" si="9"/>
        <v>16.799999999999972</v>
      </c>
      <c r="E91" s="2">
        <f t="shared" si="5"/>
        <v>0.58778525229254375</v>
      </c>
      <c r="F91" s="2">
        <f t="shared" si="6"/>
        <v>-0.80901699437489605</v>
      </c>
      <c r="G91" s="2">
        <f t="shared" si="7"/>
        <v>4.9373961192573592</v>
      </c>
      <c r="H91" s="2">
        <f t="shared" si="8"/>
        <v>7.0896353788953874</v>
      </c>
    </row>
    <row r="92" spans="4:8" x14ac:dyDescent="0.2">
      <c r="D92">
        <f t="shared" si="9"/>
        <v>16.999999999999972</v>
      </c>
      <c r="E92" s="2">
        <f t="shared" si="5"/>
        <v>9.0900594343357177E-14</v>
      </c>
      <c r="F92" s="2">
        <f t="shared" si="6"/>
        <v>-1</v>
      </c>
      <c r="G92" s="2">
        <f t="shared" si="7"/>
        <v>7.7265505191853469E-13</v>
      </c>
      <c r="H92" s="2">
        <f t="shared" si="8"/>
        <v>8.500000000000032</v>
      </c>
    </row>
    <row r="93" spans="4:8" x14ac:dyDescent="0.2">
      <c r="D93">
        <f t="shared" si="9"/>
        <v>17.199999999999971</v>
      </c>
      <c r="E93" s="2">
        <f t="shared" si="5"/>
        <v>-0.58778525229239664</v>
      </c>
      <c r="F93" s="2">
        <f t="shared" si="6"/>
        <v>-0.80901699437500296</v>
      </c>
      <c r="G93" s="2">
        <f t="shared" si="7"/>
        <v>-5.0549531697146026</v>
      </c>
      <c r="H93" s="2">
        <f t="shared" si="8"/>
        <v>6.6636535254788143</v>
      </c>
    </row>
    <row r="94" spans="4:8" x14ac:dyDescent="0.2">
      <c r="D94">
        <f t="shared" si="9"/>
        <v>17.39999999999997</v>
      </c>
      <c r="E94" s="2">
        <f t="shared" si="5"/>
        <v>-0.95105651629512322</v>
      </c>
      <c r="F94" s="2">
        <f t="shared" si="6"/>
        <v>-0.30901699437504065</v>
      </c>
      <c r="G94" s="2">
        <f t="shared" si="7"/>
        <v>-8.2741916917675571</v>
      </c>
      <c r="H94" s="2">
        <f t="shared" si="8"/>
        <v>2.2129195929152874</v>
      </c>
    </row>
    <row r="95" spans="4:8" x14ac:dyDescent="0.2">
      <c r="D95">
        <f t="shared" si="9"/>
        <v>17.599999999999969</v>
      </c>
      <c r="E95" s="2">
        <f t="shared" si="5"/>
        <v>-0.95105651629518495</v>
      </c>
      <c r="F95" s="2">
        <f t="shared" si="6"/>
        <v>0.30901699437485075</v>
      </c>
      <c r="G95" s="2">
        <f t="shared" si="7"/>
        <v>-8.3692973433976139</v>
      </c>
      <c r="H95" s="2">
        <f t="shared" si="8"/>
        <v>-3.1948778086462744</v>
      </c>
    </row>
    <row r="96" spans="4:8" x14ac:dyDescent="0.2">
      <c r="D96">
        <f t="shared" si="9"/>
        <v>17.799999999999969</v>
      </c>
      <c r="E96" s="2">
        <f t="shared" si="5"/>
        <v>-0.58778525229255252</v>
      </c>
      <c r="F96" s="2">
        <f t="shared" si="6"/>
        <v>0.80901699437488972</v>
      </c>
      <c r="G96" s="2">
        <f t="shared" si="7"/>
        <v>-5.2312887454037078</v>
      </c>
      <c r="H96" s="2">
        <f t="shared" si="8"/>
        <v>-7.4941438760827825</v>
      </c>
    </row>
    <row r="97" spans="4:8" x14ac:dyDescent="0.2">
      <c r="D97">
        <f t="shared" si="9"/>
        <v>17.999999999999968</v>
      </c>
      <c r="E97" s="2">
        <f t="shared" si="5"/>
        <v>-1.0168125022524954E-13</v>
      </c>
      <c r="F97" s="2">
        <f t="shared" si="6"/>
        <v>1</v>
      </c>
      <c r="G97" s="2">
        <f t="shared" si="7"/>
        <v>-9.1513125202724426E-13</v>
      </c>
      <c r="H97" s="2">
        <f t="shared" si="8"/>
        <v>-9.0000000000000355</v>
      </c>
    </row>
    <row r="98" spans="4:8" x14ac:dyDescent="0.2">
      <c r="D98">
        <f t="shared" si="9"/>
        <v>18.199999999999967</v>
      </c>
      <c r="E98" s="2">
        <f t="shared" si="5"/>
        <v>0.58778525229238798</v>
      </c>
      <c r="F98" s="2">
        <f t="shared" si="6"/>
        <v>0.80901699437500929</v>
      </c>
      <c r="G98" s="2">
        <f t="shared" si="7"/>
        <v>5.3488457958607212</v>
      </c>
      <c r="H98" s="2">
        <f t="shared" si="8"/>
        <v>-7.0681620226663773</v>
      </c>
    </row>
    <row r="99" spans="4:8" x14ac:dyDescent="0.2">
      <c r="D99">
        <f t="shared" si="9"/>
        <v>18.399999999999967</v>
      </c>
      <c r="E99" s="2">
        <f t="shared" si="5"/>
        <v>0.95105651629511989</v>
      </c>
      <c r="F99" s="2">
        <f t="shared" si="6"/>
        <v>0.30901699437505092</v>
      </c>
      <c r="G99" s="2">
        <f t="shared" si="7"/>
        <v>8.7497199499150877</v>
      </c>
      <c r="H99" s="2">
        <f t="shared" si="8"/>
        <v>-2.3674280901029032</v>
      </c>
    </row>
    <row r="100" spans="4:8" x14ac:dyDescent="0.2">
      <c r="D100">
        <f t="shared" si="9"/>
        <v>18.599999999999966</v>
      </c>
      <c r="E100" s="2">
        <f t="shared" si="5"/>
        <v>0.95105651629518828</v>
      </c>
      <c r="F100" s="2">
        <f t="shared" si="6"/>
        <v>-0.30901699437484054</v>
      </c>
      <c r="G100" s="2">
        <f t="shared" si="7"/>
        <v>8.8448256015452351</v>
      </c>
      <c r="H100" s="2">
        <f t="shared" si="8"/>
        <v>3.3493863058336055</v>
      </c>
    </row>
    <row r="101" spans="4:8" x14ac:dyDescent="0.2">
      <c r="D101">
        <f t="shared" si="9"/>
        <v>18.799999999999965</v>
      </c>
      <c r="E101" s="2">
        <f t="shared" si="5"/>
        <v>0.58778525229256118</v>
      </c>
      <c r="F101" s="2">
        <f t="shared" si="6"/>
        <v>-0.80901699437488339</v>
      </c>
      <c r="G101" s="2">
        <f t="shared" si="7"/>
        <v>5.5251813715500653</v>
      </c>
      <c r="H101" s="2">
        <f t="shared" si="8"/>
        <v>7.8986523732701706</v>
      </c>
    </row>
    <row r="102" spans="4:8" x14ac:dyDescent="0.2">
      <c r="D102">
        <f t="shared" si="9"/>
        <v>18.999999999999964</v>
      </c>
      <c r="E102" s="2">
        <f t="shared" si="5"/>
        <v>1.1246190610714191E-13</v>
      </c>
      <c r="F102" s="2">
        <f t="shared" si="6"/>
        <v>-1</v>
      </c>
      <c r="G102" s="2">
        <f t="shared" si="7"/>
        <v>1.0683881080178461E-12</v>
      </c>
      <c r="H102" s="2">
        <f t="shared" si="8"/>
        <v>9.5000000000000391</v>
      </c>
    </row>
    <row r="103" spans="4:8" x14ac:dyDescent="0.2">
      <c r="D103">
        <f t="shared" si="9"/>
        <v>19.199999999999964</v>
      </c>
      <c r="E103" s="2">
        <f t="shared" si="5"/>
        <v>-0.58778525229237921</v>
      </c>
      <c r="F103" s="2">
        <f t="shared" si="6"/>
        <v>-0.80901699437501562</v>
      </c>
      <c r="G103" s="2">
        <f t="shared" si="7"/>
        <v>-5.64273842200683</v>
      </c>
      <c r="H103" s="2">
        <f t="shared" si="8"/>
        <v>7.4726705198539456</v>
      </c>
    </row>
    <row r="104" spans="4:8" x14ac:dyDescent="0.2">
      <c r="D104">
        <f t="shared" si="9"/>
        <v>19.399999999999963</v>
      </c>
      <c r="E104" s="2">
        <f t="shared" si="5"/>
        <v>-0.95105651629511656</v>
      </c>
      <c r="F104" s="2">
        <f t="shared" si="6"/>
        <v>-0.30901699437506119</v>
      </c>
      <c r="G104" s="2">
        <f t="shared" si="7"/>
        <v>-9.225248208062613</v>
      </c>
      <c r="H104" s="2">
        <f t="shared" si="8"/>
        <v>2.5219365872905293</v>
      </c>
    </row>
    <row r="105" spans="4:8" x14ac:dyDescent="0.2">
      <c r="D105">
        <f t="shared" si="9"/>
        <v>19.599999999999962</v>
      </c>
      <c r="E105" s="2">
        <f t="shared" si="5"/>
        <v>-0.95105651629519161</v>
      </c>
      <c r="F105" s="2">
        <f t="shared" si="6"/>
        <v>0.30901699437483027</v>
      </c>
      <c r="G105" s="2">
        <f t="shared" si="7"/>
        <v>-9.3203538596928599</v>
      </c>
      <c r="H105" s="2">
        <f t="shared" si="8"/>
        <v>-3.5038948030209265</v>
      </c>
    </row>
    <row r="106" spans="4:8" x14ac:dyDescent="0.2">
      <c r="D106">
        <f t="shared" si="9"/>
        <v>19.799999999999962</v>
      </c>
      <c r="E106" s="2">
        <f t="shared" si="5"/>
        <v>-0.58778525229256995</v>
      </c>
      <c r="F106" s="2">
        <f t="shared" si="6"/>
        <v>0.80901699437487706</v>
      </c>
      <c r="G106" s="2">
        <f t="shared" si="7"/>
        <v>-5.8190739976964316</v>
      </c>
      <c r="H106" s="2">
        <f t="shared" si="8"/>
        <v>-8.3031608704575515</v>
      </c>
    </row>
    <row r="107" spans="4:8" x14ac:dyDescent="0.2">
      <c r="D107">
        <f t="shared" si="9"/>
        <v>19.999999999999961</v>
      </c>
      <c r="E107" s="2">
        <f t="shared" si="5"/>
        <v>-1.2324256198903427E-13</v>
      </c>
      <c r="F107" s="2">
        <f t="shared" si="6"/>
        <v>1</v>
      </c>
      <c r="G107" s="2">
        <f t="shared" si="7"/>
        <v>-1.2324256198903403E-12</v>
      </c>
      <c r="H107" s="2">
        <f t="shared" si="8"/>
        <v>-10.000000000000043</v>
      </c>
    </row>
    <row r="108" spans="4:8" x14ac:dyDescent="0.2">
      <c r="D108">
        <f t="shared" si="9"/>
        <v>20.19999999999996</v>
      </c>
      <c r="E108" s="2">
        <f t="shared" si="5"/>
        <v>0.58778525229237055</v>
      </c>
      <c r="F108" s="2">
        <f t="shared" si="6"/>
        <v>0.80901699437502195</v>
      </c>
      <c r="G108" s="2">
        <f t="shared" si="7"/>
        <v>5.9366310481529307</v>
      </c>
      <c r="H108" s="2">
        <f t="shared" si="8"/>
        <v>-7.8771790170415201</v>
      </c>
    </row>
    <row r="109" spans="4:8" x14ac:dyDescent="0.2">
      <c r="D109">
        <f t="shared" si="9"/>
        <v>20.399999999999959</v>
      </c>
      <c r="E109" s="2">
        <f t="shared" si="5"/>
        <v>0.95105651629511545</v>
      </c>
      <c r="F109" s="2">
        <f t="shared" si="6"/>
        <v>0.30901699437506469</v>
      </c>
      <c r="G109" s="2">
        <f t="shared" si="7"/>
        <v>9.7007764662101579</v>
      </c>
      <c r="H109" s="2">
        <f t="shared" si="8"/>
        <v>-2.6764450844780958</v>
      </c>
    </row>
    <row r="110" spans="4:8" x14ac:dyDescent="0.2">
      <c r="D110">
        <f t="shared" si="9"/>
        <v>20.599999999999959</v>
      </c>
      <c r="E110" s="2">
        <f t="shared" si="5"/>
        <v>0.95105651629519494</v>
      </c>
      <c r="F110" s="2">
        <f t="shared" si="6"/>
        <v>-0.30901699437482</v>
      </c>
      <c r="G110" s="2">
        <f t="shared" si="7"/>
        <v>9.7958821178404882</v>
      </c>
      <c r="H110" s="2">
        <f t="shared" si="8"/>
        <v>3.6584033002082368</v>
      </c>
    </row>
    <row r="111" spans="4:8" x14ac:dyDescent="0.2">
      <c r="D111">
        <f t="shared" si="9"/>
        <v>20.799999999999958</v>
      </c>
      <c r="E111" s="2">
        <f t="shared" si="5"/>
        <v>0.58778525229257861</v>
      </c>
      <c r="F111" s="2">
        <f t="shared" si="6"/>
        <v>-0.80901699437487073</v>
      </c>
      <c r="G111" s="2">
        <f t="shared" si="7"/>
        <v>6.1129666238428051</v>
      </c>
      <c r="H111" s="2">
        <f t="shared" si="8"/>
        <v>8.7076693676449288</v>
      </c>
    </row>
    <row r="112" spans="4:8" x14ac:dyDescent="0.2">
      <c r="D112">
        <f t="shared" si="9"/>
        <v>20.999999999999957</v>
      </c>
      <c r="E112" s="2">
        <f t="shared" si="5"/>
        <v>1.4112864522852764E-13</v>
      </c>
      <c r="F112" s="2">
        <f t="shared" si="6"/>
        <v>-1</v>
      </c>
      <c r="G112" s="2">
        <f t="shared" si="7"/>
        <v>1.4818507748995372E-12</v>
      </c>
      <c r="H112" s="2">
        <f t="shared" si="8"/>
        <v>10.50000000000005</v>
      </c>
    </row>
    <row r="113" spans="4:8" x14ac:dyDescent="0.2">
      <c r="D113">
        <f t="shared" si="9"/>
        <v>21.199999999999957</v>
      </c>
      <c r="E113" s="2">
        <f t="shared" si="5"/>
        <v>-0.58778525229236178</v>
      </c>
      <c r="F113" s="2">
        <f t="shared" si="6"/>
        <v>-0.80901699437502828</v>
      </c>
      <c r="G113" s="2">
        <f t="shared" si="7"/>
        <v>-6.2305236742990218</v>
      </c>
      <c r="H113" s="2">
        <f t="shared" si="8"/>
        <v>8.2816875142291</v>
      </c>
    </row>
    <row r="114" spans="4:8" x14ac:dyDescent="0.2">
      <c r="D114">
        <f t="shared" si="9"/>
        <v>21.399999999999956</v>
      </c>
      <c r="E114" s="2">
        <f t="shared" si="5"/>
        <v>-0.95105651629511212</v>
      </c>
      <c r="F114" s="2">
        <f t="shared" si="6"/>
        <v>-0.30901699437507496</v>
      </c>
      <c r="G114" s="2">
        <f t="shared" si="7"/>
        <v>-10.176304724357678</v>
      </c>
      <c r="H114" s="2">
        <f t="shared" si="8"/>
        <v>2.8309535816657396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T2056"/>
  <sheetViews>
    <sheetView tabSelected="1" topLeftCell="K152" workbookViewId="0">
      <selection activeCell="S169" sqref="S169"/>
    </sheetView>
  </sheetViews>
  <sheetFormatPr baseColWidth="10" defaultRowHeight="16" x14ac:dyDescent="0.2"/>
  <cols>
    <col min="20" max="20" width="10.83203125" style="16"/>
  </cols>
  <sheetData>
    <row r="5" spans="5:19" x14ac:dyDescent="0.2">
      <c r="E5" t="s">
        <v>42</v>
      </c>
      <c r="F5">
        <v>30</v>
      </c>
    </row>
    <row r="6" spans="5:19" x14ac:dyDescent="0.2">
      <c r="E6" t="s">
        <v>39</v>
      </c>
      <c r="F6">
        <v>2</v>
      </c>
    </row>
    <row r="7" spans="5:19" x14ac:dyDescent="0.2">
      <c r="E7" t="s">
        <v>36</v>
      </c>
      <c r="F7">
        <f>PI()/16</f>
        <v>0.19634954084936207</v>
      </c>
      <c r="N7" t="s">
        <v>36</v>
      </c>
      <c r="O7">
        <f>2*PI()/O9</f>
        <v>4.9087385212340517E-2</v>
      </c>
    </row>
    <row r="8" spans="5:19" x14ac:dyDescent="0.2">
      <c r="E8" t="s">
        <v>37</v>
      </c>
      <c r="F8" t="s">
        <v>30</v>
      </c>
      <c r="G8" t="s">
        <v>38</v>
      </c>
      <c r="H8" t="s">
        <v>40</v>
      </c>
      <c r="I8" t="s">
        <v>41</v>
      </c>
      <c r="N8" s="2" t="s">
        <v>3</v>
      </c>
      <c r="O8" s="2">
        <f>2*PI()</f>
        <v>6.2831853071795862</v>
      </c>
    </row>
    <row r="9" spans="5:19" x14ac:dyDescent="0.2">
      <c r="E9">
        <v>0</v>
      </c>
      <c r="F9" s="2">
        <f>1+SIN($F$7*E9)</f>
        <v>1</v>
      </c>
      <c r="G9" s="2">
        <f>$F$5*F9/$F$6</f>
        <v>15</v>
      </c>
      <c r="H9" s="14">
        <f>INT(G9)+1</f>
        <v>16</v>
      </c>
      <c r="N9" s="2" t="s">
        <v>15</v>
      </c>
      <c r="O9" s="2">
        <v>128</v>
      </c>
    </row>
    <row r="10" spans="5:19" x14ac:dyDescent="0.2">
      <c r="E10">
        <f>E9+1</f>
        <v>1</v>
      </c>
      <c r="F10" s="2">
        <f t="shared" ref="F10:F40" si="0">1+SIN($F$7*E10)</f>
        <v>1.1950903220161282</v>
      </c>
      <c r="G10" s="2">
        <f t="shared" ref="G10:G40" si="1">$F$5*F10/$F$6</f>
        <v>17.926354830241923</v>
      </c>
      <c r="H10" s="14">
        <f t="shared" ref="H10:H40" si="2">INT(G10)+1</f>
        <v>18</v>
      </c>
      <c r="N10" s="2" t="s">
        <v>44</v>
      </c>
      <c r="O10" s="2">
        <f>3.3/O9</f>
        <v>2.5781249999999999E-2</v>
      </c>
      <c r="P10" s="2"/>
      <c r="Q10" s="2"/>
    </row>
    <row r="11" spans="5:19" x14ac:dyDescent="0.2">
      <c r="E11">
        <f t="shared" ref="E11:E74" si="3">E10+1</f>
        <v>2</v>
      </c>
      <c r="F11" s="2">
        <f t="shared" si="0"/>
        <v>1.3826834323650898</v>
      </c>
      <c r="G11" s="2">
        <f t="shared" si="1"/>
        <v>20.740251485476346</v>
      </c>
      <c r="H11" s="14">
        <f t="shared" si="2"/>
        <v>21</v>
      </c>
      <c r="L11" s="2"/>
      <c r="M11" s="2"/>
      <c r="N11" s="2" t="s">
        <v>16</v>
      </c>
      <c r="O11" s="2">
        <v>0.5</v>
      </c>
      <c r="P11" s="2"/>
      <c r="Q11" s="2"/>
    </row>
    <row r="12" spans="5:19" x14ac:dyDescent="0.2">
      <c r="E12">
        <f t="shared" si="3"/>
        <v>3</v>
      </c>
      <c r="F12" s="2">
        <f t="shared" si="0"/>
        <v>1.5555702330196022</v>
      </c>
      <c r="G12" s="2">
        <f t="shared" si="1"/>
        <v>23.333553495294034</v>
      </c>
      <c r="H12" s="14">
        <f t="shared" si="2"/>
        <v>24</v>
      </c>
      <c r="L12" s="2"/>
      <c r="M12" s="2"/>
      <c r="N12" s="2" t="s">
        <v>45</v>
      </c>
      <c r="O12">
        <v>0.5</v>
      </c>
      <c r="P12" s="2"/>
      <c r="Q12" s="2"/>
    </row>
    <row r="13" spans="5:19" x14ac:dyDescent="0.2">
      <c r="E13">
        <f t="shared" si="3"/>
        <v>4</v>
      </c>
      <c r="F13" s="2">
        <f t="shared" si="0"/>
        <v>1.7071067811865475</v>
      </c>
      <c r="G13" s="2">
        <f t="shared" si="1"/>
        <v>25.606601717798213</v>
      </c>
      <c r="H13" s="14">
        <f t="shared" si="2"/>
        <v>26</v>
      </c>
      <c r="L13" s="2"/>
      <c r="M13" s="2"/>
      <c r="N13" s="2" t="s">
        <v>46</v>
      </c>
      <c r="O13" s="2">
        <v>11</v>
      </c>
      <c r="P13" s="2"/>
      <c r="Q13" s="2"/>
    </row>
    <row r="14" spans="5:19" x14ac:dyDescent="0.2">
      <c r="E14">
        <f t="shared" si="3"/>
        <v>5</v>
      </c>
      <c r="F14" s="2">
        <f t="shared" si="0"/>
        <v>1.8314696123025453</v>
      </c>
      <c r="G14" s="2">
        <f t="shared" si="1"/>
        <v>27.472044184538181</v>
      </c>
      <c r="H14" s="14">
        <f t="shared" si="2"/>
        <v>28</v>
      </c>
      <c r="L14" s="2"/>
      <c r="M14" s="2"/>
      <c r="N14" s="2" t="s">
        <v>43</v>
      </c>
      <c r="O14" s="2">
        <f>2^O13</f>
        <v>2048</v>
      </c>
      <c r="P14" s="2"/>
      <c r="Q14" s="15"/>
    </row>
    <row r="15" spans="5:19" x14ac:dyDescent="0.2">
      <c r="E15">
        <f t="shared" si="3"/>
        <v>6</v>
      </c>
      <c r="F15" s="2">
        <f t="shared" si="0"/>
        <v>1.9238795325112867</v>
      </c>
      <c r="G15" s="2">
        <f t="shared" si="1"/>
        <v>28.858192987669302</v>
      </c>
      <c r="H15" s="14">
        <f t="shared" si="2"/>
        <v>29</v>
      </c>
      <c r="L15" s="2"/>
      <c r="M15" s="2"/>
      <c r="N15" s="2" t="s">
        <v>0</v>
      </c>
      <c r="O15" s="2" t="s">
        <v>30</v>
      </c>
      <c r="P15" s="2"/>
      <c r="Q15" s="2"/>
      <c r="S15" s="2"/>
    </row>
    <row r="16" spans="5:19" x14ac:dyDescent="0.2">
      <c r="E16">
        <f t="shared" si="3"/>
        <v>7</v>
      </c>
      <c r="F16" s="2">
        <f t="shared" si="0"/>
        <v>1.9807852804032304</v>
      </c>
      <c r="G16" s="2">
        <f t="shared" si="1"/>
        <v>29.711779206048455</v>
      </c>
      <c r="H16" s="14">
        <f t="shared" si="2"/>
        <v>30</v>
      </c>
      <c r="L16" s="2"/>
      <c r="M16" s="2"/>
      <c r="N16" s="14">
        <v>0</v>
      </c>
      <c r="O16" s="2">
        <f t="shared" ref="O16:O79" si="4">$O$12+$O$11*SIN(N16*$O$7)</f>
        <v>0.5</v>
      </c>
      <c r="P16" s="2"/>
      <c r="Q16" s="2"/>
    </row>
    <row r="17" spans="5:19" x14ac:dyDescent="0.2">
      <c r="E17">
        <f t="shared" si="3"/>
        <v>8</v>
      </c>
      <c r="F17" s="2">
        <f t="shared" si="0"/>
        <v>2</v>
      </c>
      <c r="G17" s="2">
        <f t="shared" si="1"/>
        <v>30</v>
      </c>
      <c r="H17" s="14">
        <f t="shared" si="2"/>
        <v>31</v>
      </c>
      <c r="L17" s="2"/>
      <c r="M17" s="2"/>
      <c r="N17" s="14">
        <f>N16+1</f>
        <v>1</v>
      </c>
      <c r="O17" s="2">
        <f t="shared" si="4"/>
        <v>0.52453383716370905</v>
      </c>
      <c r="P17" s="2"/>
      <c r="Q17" s="2"/>
      <c r="S17" s="15"/>
    </row>
    <row r="18" spans="5:19" x14ac:dyDescent="0.2">
      <c r="E18">
        <f t="shared" si="3"/>
        <v>9</v>
      </c>
      <c r="F18" s="2">
        <f t="shared" si="0"/>
        <v>1.9807852804032304</v>
      </c>
      <c r="G18" s="2">
        <f t="shared" si="1"/>
        <v>29.711779206048455</v>
      </c>
      <c r="H18" s="14">
        <f t="shared" si="2"/>
        <v>30</v>
      </c>
      <c r="L18" s="2"/>
      <c r="M18" s="2"/>
      <c r="N18" s="14">
        <f t="shared" ref="N18:N81" si="5">N17+1</f>
        <v>2</v>
      </c>
      <c r="O18" s="2">
        <f t="shared" si="4"/>
        <v>0.54900857016478033</v>
      </c>
      <c r="P18" s="2"/>
      <c r="Q18" s="2"/>
      <c r="S18" s="15"/>
    </row>
    <row r="19" spans="5:19" x14ac:dyDescent="0.2">
      <c r="E19">
        <f t="shared" si="3"/>
        <v>10</v>
      </c>
      <c r="F19" s="2">
        <f t="shared" si="0"/>
        <v>1.9238795325112867</v>
      </c>
      <c r="G19" s="2">
        <f t="shared" si="1"/>
        <v>28.858192987669302</v>
      </c>
      <c r="H19" s="14">
        <f t="shared" si="2"/>
        <v>29</v>
      </c>
      <c r="L19" s="2"/>
      <c r="M19" s="2"/>
      <c r="N19" s="14">
        <f t="shared" si="5"/>
        <v>3</v>
      </c>
      <c r="O19" s="2">
        <f t="shared" si="4"/>
        <v>0.57336523722768085</v>
      </c>
      <c r="P19" s="2"/>
      <c r="Q19" s="2"/>
      <c r="S19" s="15"/>
    </row>
    <row r="20" spans="5:19" x14ac:dyDescent="0.2">
      <c r="E20">
        <f t="shared" si="3"/>
        <v>11</v>
      </c>
      <c r="F20" s="2">
        <f t="shared" si="0"/>
        <v>1.8314696123025453</v>
      </c>
      <c r="G20" s="2">
        <f t="shared" si="1"/>
        <v>27.472044184538181</v>
      </c>
      <c r="H20" s="14">
        <f t="shared" si="2"/>
        <v>28</v>
      </c>
      <c r="L20" s="2"/>
      <c r="M20" s="2"/>
      <c r="N20" s="14">
        <f t="shared" si="5"/>
        <v>4</v>
      </c>
      <c r="O20" s="2">
        <f t="shared" si="4"/>
        <v>0.5975451610080641</v>
      </c>
      <c r="P20" s="2"/>
      <c r="Q20" s="2"/>
      <c r="S20" s="15"/>
    </row>
    <row r="21" spans="5:19" x14ac:dyDescent="0.2">
      <c r="E21">
        <f t="shared" si="3"/>
        <v>12</v>
      </c>
      <c r="F21" s="2">
        <f t="shared" si="0"/>
        <v>1.7071067811865475</v>
      </c>
      <c r="G21" s="2">
        <f t="shared" si="1"/>
        <v>25.606601717798213</v>
      </c>
      <c r="H21" s="14">
        <f t="shared" si="2"/>
        <v>26</v>
      </c>
      <c r="L21" s="2"/>
      <c r="M21" s="2"/>
      <c r="N21" s="14">
        <f t="shared" si="5"/>
        <v>5</v>
      </c>
      <c r="O21" s="2">
        <f t="shared" si="4"/>
        <v>0.62149008995163191</v>
      </c>
      <c r="P21" s="2"/>
      <c r="Q21" s="2"/>
      <c r="S21" s="15"/>
    </row>
    <row r="22" spans="5:19" x14ac:dyDescent="0.2">
      <c r="E22">
        <f t="shared" si="3"/>
        <v>13</v>
      </c>
      <c r="F22" s="2">
        <f t="shared" si="0"/>
        <v>1.5555702330196022</v>
      </c>
      <c r="G22" s="2">
        <f t="shared" si="1"/>
        <v>23.333553495294034</v>
      </c>
      <c r="H22" s="14">
        <f t="shared" si="2"/>
        <v>24</v>
      </c>
      <c r="L22" s="2"/>
      <c r="M22" s="2"/>
      <c r="N22" s="14">
        <f t="shared" si="5"/>
        <v>6</v>
      </c>
      <c r="O22" s="2">
        <f t="shared" si="4"/>
        <v>0.64514233862723114</v>
      </c>
      <c r="P22" s="2"/>
      <c r="Q22" s="2"/>
      <c r="S22" s="15"/>
    </row>
    <row r="23" spans="5:19" x14ac:dyDescent="0.2">
      <c r="E23">
        <f t="shared" si="3"/>
        <v>14</v>
      </c>
      <c r="F23" s="2">
        <f t="shared" si="0"/>
        <v>1.3826834323650898</v>
      </c>
      <c r="G23" s="2">
        <f t="shared" si="1"/>
        <v>20.740251485476346</v>
      </c>
      <c r="H23" s="14">
        <f t="shared" si="2"/>
        <v>21</v>
      </c>
      <c r="L23" s="2"/>
      <c r="M23" s="2"/>
      <c r="N23" s="14">
        <f t="shared" si="5"/>
        <v>7</v>
      </c>
      <c r="O23" s="2">
        <f t="shared" si="4"/>
        <v>0.66844492669611</v>
      </c>
      <c r="P23" s="2"/>
      <c r="Q23" s="2"/>
      <c r="S23" s="15"/>
    </row>
    <row r="24" spans="5:19" x14ac:dyDescent="0.2">
      <c r="E24">
        <f t="shared" si="3"/>
        <v>15</v>
      </c>
      <c r="F24" s="2">
        <f t="shared" si="0"/>
        <v>1.1950903220161286</v>
      </c>
      <c r="G24" s="2">
        <f t="shared" si="1"/>
        <v>17.92635483024193</v>
      </c>
      <c r="H24" s="14">
        <f t="shared" si="2"/>
        <v>18</v>
      </c>
      <c r="L24" s="2"/>
      <c r="M24" s="2"/>
      <c r="N24" s="14">
        <f t="shared" si="5"/>
        <v>8</v>
      </c>
      <c r="O24" s="2">
        <f t="shared" si="4"/>
        <v>0.69134171618254492</v>
      </c>
      <c r="P24" s="2"/>
      <c r="Q24" s="2"/>
      <c r="S24" s="15"/>
    </row>
    <row r="25" spans="5:19" x14ac:dyDescent="0.2">
      <c r="E25">
        <f t="shared" si="3"/>
        <v>16</v>
      </c>
      <c r="F25" s="2">
        <f t="shared" si="0"/>
        <v>1.0000000000000002</v>
      </c>
      <c r="G25" s="2">
        <f t="shared" si="1"/>
        <v>15.000000000000004</v>
      </c>
      <c r="H25" s="14">
        <f t="shared" si="2"/>
        <v>16</v>
      </c>
      <c r="L25" s="2"/>
      <c r="M25" s="2"/>
      <c r="N25" s="14">
        <f t="shared" si="5"/>
        <v>9</v>
      </c>
      <c r="O25" s="2">
        <f t="shared" si="4"/>
        <v>0.71377754671514104</v>
      </c>
      <c r="P25" s="2"/>
      <c r="Q25" s="2"/>
      <c r="S25" s="15"/>
    </row>
    <row r="26" spans="5:19" x14ac:dyDescent="0.2">
      <c r="E26">
        <f t="shared" si="3"/>
        <v>17</v>
      </c>
      <c r="F26" s="2">
        <f t="shared" si="0"/>
        <v>0.80490967798387159</v>
      </c>
      <c r="G26" s="2">
        <f t="shared" si="1"/>
        <v>12.073645169758073</v>
      </c>
      <c r="H26" s="14">
        <f t="shared" si="2"/>
        <v>13</v>
      </c>
      <c r="L26" s="2"/>
      <c r="M26" s="2"/>
      <c r="N26" s="14">
        <f t="shared" si="5"/>
        <v>10</v>
      </c>
      <c r="O26" s="2">
        <f t="shared" si="4"/>
        <v>0.73569836841299885</v>
      </c>
      <c r="P26" s="2"/>
      <c r="Q26" s="2"/>
      <c r="S26" s="15"/>
    </row>
    <row r="27" spans="5:19" x14ac:dyDescent="0.2">
      <c r="E27">
        <f t="shared" si="3"/>
        <v>18</v>
      </c>
      <c r="F27" s="2">
        <f t="shared" si="0"/>
        <v>0.61731656763491038</v>
      </c>
      <c r="G27" s="2">
        <f t="shared" si="1"/>
        <v>9.2597485145236558</v>
      </c>
      <c r="H27" s="14">
        <f t="shared" si="2"/>
        <v>10</v>
      </c>
      <c r="L27" s="2"/>
      <c r="M27" s="2"/>
      <c r="N27" s="14">
        <f t="shared" si="5"/>
        <v>11</v>
      </c>
      <c r="O27" s="2">
        <f t="shared" si="4"/>
        <v>0.75705137209661078</v>
      </c>
      <c r="P27" s="2"/>
      <c r="Q27" s="2"/>
      <c r="S27" s="15"/>
    </row>
    <row r="28" spans="5:19" x14ac:dyDescent="0.2">
      <c r="E28">
        <f t="shared" si="3"/>
        <v>19</v>
      </c>
      <c r="F28" s="2">
        <f t="shared" si="0"/>
        <v>0.44442976698039804</v>
      </c>
      <c r="G28" s="2">
        <f t="shared" si="1"/>
        <v>6.6664465047059709</v>
      </c>
      <c r="H28" s="14">
        <f t="shared" si="2"/>
        <v>7</v>
      </c>
      <c r="L28" s="2"/>
      <c r="M28" s="2"/>
      <c r="N28" s="14">
        <f t="shared" si="5"/>
        <v>12</v>
      </c>
      <c r="O28" s="2">
        <f t="shared" si="4"/>
        <v>0.77778511650980109</v>
      </c>
      <c r="P28" s="2"/>
      <c r="Q28" s="2"/>
      <c r="S28" s="15"/>
    </row>
    <row r="29" spans="5:19" x14ac:dyDescent="0.2">
      <c r="E29">
        <f t="shared" si="3"/>
        <v>20</v>
      </c>
      <c r="F29" s="2">
        <f t="shared" si="0"/>
        <v>0.29289321881345254</v>
      </c>
      <c r="G29" s="2">
        <f t="shared" si="1"/>
        <v>4.3933982822017885</v>
      </c>
      <c r="H29" s="14">
        <f t="shared" si="2"/>
        <v>5</v>
      </c>
      <c r="L29" s="2"/>
      <c r="M29" s="2"/>
      <c r="N29" s="14">
        <f t="shared" si="5"/>
        <v>13</v>
      </c>
      <c r="O29" s="2">
        <f t="shared" si="4"/>
        <v>0.79784965224621662</v>
      </c>
      <c r="P29" s="2"/>
      <c r="Q29" s="2"/>
      <c r="S29" s="15"/>
    </row>
    <row r="30" spans="5:19" x14ac:dyDescent="0.2">
      <c r="E30">
        <f t="shared" si="3"/>
        <v>21</v>
      </c>
      <c r="F30" s="2">
        <f t="shared" si="0"/>
        <v>0.16853038769745476</v>
      </c>
      <c r="G30" s="2">
        <f t="shared" si="1"/>
        <v>2.5279558154618216</v>
      </c>
      <c r="H30" s="14">
        <f t="shared" si="2"/>
        <v>3</v>
      </c>
      <c r="L30" s="2"/>
      <c r="M30" s="2"/>
      <c r="N30" s="14">
        <f t="shared" si="5"/>
        <v>14</v>
      </c>
      <c r="O30" s="2">
        <f t="shared" si="4"/>
        <v>0.81719664208182274</v>
      </c>
      <c r="P30" s="2"/>
      <c r="Q30" s="2"/>
      <c r="S30" s="15"/>
    </row>
    <row r="31" spans="5:19" x14ac:dyDescent="0.2">
      <c r="E31">
        <f t="shared" si="3"/>
        <v>22</v>
      </c>
      <c r="F31" s="2">
        <f t="shared" si="0"/>
        <v>7.6120467488713484E-2</v>
      </c>
      <c r="G31" s="2">
        <f t="shared" si="1"/>
        <v>1.1418070123307023</v>
      </c>
      <c r="H31" s="14">
        <f t="shared" si="2"/>
        <v>2</v>
      </c>
      <c r="N31" s="14">
        <f t="shared" si="5"/>
        <v>15</v>
      </c>
      <c r="O31" s="2">
        <f t="shared" si="4"/>
        <v>0.83577947742350922</v>
      </c>
      <c r="P31" s="2"/>
      <c r="Q31" s="2"/>
      <c r="S31" s="15"/>
    </row>
    <row r="32" spans="5:19" x14ac:dyDescent="0.2">
      <c r="E32">
        <f t="shared" si="3"/>
        <v>23</v>
      </c>
      <c r="F32" s="2">
        <f t="shared" si="0"/>
        <v>1.921471959676968E-2</v>
      </c>
      <c r="G32" s="2">
        <f t="shared" si="1"/>
        <v>0.28822079395154521</v>
      </c>
      <c r="H32" s="14">
        <f t="shared" si="2"/>
        <v>1</v>
      </c>
      <c r="N32" s="14">
        <f t="shared" si="5"/>
        <v>16</v>
      </c>
      <c r="O32" s="2">
        <f t="shared" si="4"/>
        <v>0.85355339059327373</v>
      </c>
      <c r="P32" s="2"/>
      <c r="Q32" s="2"/>
      <c r="S32" s="15"/>
    </row>
    <row r="33" spans="5:19" x14ac:dyDescent="0.2">
      <c r="E33">
        <f t="shared" si="3"/>
        <v>24</v>
      </c>
      <c r="F33" s="2">
        <f t="shared" si="0"/>
        <v>0</v>
      </c>
      <c r="G33" s="2">
        <f t="shared" si="1"/>
        <v>0</v>
      </c>
      <c r="H33" s="14">
        <f t="shared" si="2"/>
        <v>1</v>
      </c>
      <c r="N33" s="14">
        <f t="shared" si="5"/>
        <v>17</v>
      </c>
      <c r="O33" s="2">
        <f t="shared" si="4"/>
        <v>0.87047556267747961</v>
      </c>
      <c r="P33" s="2"/>
      <c r="Q33" s="2"/>
      <c r="S33" s="15"/>
    </row>
    <row r="34" spans="5:19" x14ac:dyDescent="0.2">
      <c r="E34">
        <f t="shared" si="3"/>
        <v>25</v>
      </c>
      <c r="F34" s="2">
        <f t="shared" si="0"/>
        <v>1.9214719596769569E-2</v>
      </c>
      <c r="G34" s="2">
        <f t="shared" si="1"/>
        <v>0.28822079395154354</v>
      </c>
      <c r="H34" s="14">
        <f t="shared" si="2"/>
        <v>1</v>
      </c>
      <c r="N34" s="14">
        <f t="shared" si="5"/>
        <v>18</v>
      </c>
      <c r="O34" s="2">
        <f t="shared" si="4"/>
        <v>0.88650522668136844</v>
      </c>
      <c r="P34" s="2"/>
      <c r="Q34" s="2"/>
      <c r="S34" s="15"/>
    </row>
    <row r="35" spans="5:19" x14ac:dyDescent="0.2">
      <c r="E35">
        <f t="shared" si="3"/>
        <v>26</v>
      </c>
      <c r="F35" s="2">
        <f t="shared" si="0"/>
        <v>7.6120467488713373E-2</v>
      </c>
      <c r="G35" s="2">
        <f t="shared" si="1"/>
        <v>1.1418070123307005</v>
      </c>
      <c r="H35" s="14">
        <f t="shared" si="2"/>
        <v>2</v>
      </c>
      <c r="N35" s="14">
        <f t="shared" si="5"/>
        <v>19</v>
      </c>
      <c r="O35" s="2">
        <f t="shared" si="4"/>
        <v>0.90160376574032242</v>
      </c>
      <c r="P35" s="2"/>
      <c r="Q35" s="2"/>
      <c r="S35" s="15"/>
    </row>
    <row r="36" spans="5:19" x14ac:dyDescent="0.2">
      <c r="E36">
        <f t="shared" si="3"/>
        <v>27</v>
      </c>
      <c r="F36" s="2">
        <f t="shared" si="0"/>
        <v>0.16853038769745454</v>
      </c>
      <c r="G36" s="2">
        <f t="shared" si="1"/>
        <v>2.527955815461818</v>
      </c>
      <c r="H36" s="14">
        <f t="shared" si="2"/>
        <v>3</v>
      </c>
      <c r="N36" s="14">
        <f t="shared" si="5"/>
        <v>20</v>
      </c>
      <c r="O36" s="2">
        <f t="shared" si="4"/>
        <v>0.91573480615127267</v>
      </c>
      <c r="P36" s="2"/>
      <c r="Q36" s="2"/>
      <c r="S36" s="15"/>
    </row>
    <row r="37" spans="5:19" x14ac:dyDescent="0.2">
      <c r="E37">
        <f t="shared" si="3"/>
        <v>28</v>
      </c>
      <c r="F37" s="2">
        <f t="shared" si="0"/>
        <v>0.29289321881345232</v>
      </c>
      <c r="G37" s="2">
        <f t="shared" si="1"/>
        <v>4.393398282201785</v>
      </c>
      <c r="H37" s="14">
        <f t="shared" si="2"/>
        <v>5</v>
      </c>
      <c r="N37" s="14">
        <f t="shared" si="5"/>
        <v>21</v>
      </c>
      <c r="O37" s="2">
        <f t="shared" si="4"/>
        <v>0.92886430500013606</v>
      </c>
      <c r="P37" s="2"/>
      <c r="Q37" s="2"/>
      <c r="S37" s="15"/>
    </row>
    <row r="38" spans="5:19" x14ac:dyDescent="0.2">
      <c r="E38">
        <f t="shared" si="3"/>
        <v>29</v>
      </c>
      <c r="F38" s="2">
        <f t="shared" si="0"/>
        <v>0.44442976698039782</v>
      </c>
      <c r="G38" s="2">
        <f t="shared" si="1"/>
        <v>6.6664465047059673</v>
      </c>
      <c r="H38" s="14">
        <f t="shared" si="2"/>
        <v>7</v>
      </c>
      <c r="N38" s="14">
        <f t="shared" si="5"/>
        <v>22</v>
      </c>
      <c r="O38" s="2">
        <f t="shared" si="4"/>
        <v>0.94096063217417747</v>
      </c>
      <c r="P38" s="2"/>
      <c r="Q38" s="2"/>
      <c r="S38" s="15"/>
    </row>
    <row r="39" spans="5:19" x14ac:dyDescent="0.2">
      <c r="E39">
        <f t="shared" si="3"/>
        <v>30</v>
      </c>
      <c r="F39" s="2">
        <f t="shared" si="0"/>
        <v>0.61731656763490961</v>
      </c>
      <c r="G39" s="2">
        <f t="shared" si="1"/>
        <v>9.2597485145236433</v>
      </c>
      <c r="H39" s="14">
        <f t="shared" si="2"/>
        <v>10</v>
      </c>
      <c r="N39" s="14">
        <f t="shared" si="5"/>
        <v>23</v>
      </c>
      <c r="O39" s="2">
        <f t="shared" si="4"/>
        <v>0.95199464656172172</v>
      </c>
      <c r="P39" s="2"/>
      <c r="Q39" s="2"/>
      <c r="S39" s="15"/>
    </row>
    <row r="40" spans="5:19" x14ac:dyDescent="0.2">
      <c r="E40">
        <f t="shared" si="3"/>
        <v>31</v>
      </c>
      <c r="F40" s="2">
        <f t="shared" si="0"/>
        <v>0.80490967798387125</v>
      </c>
      <c r="G40" s="2">
        <f t="shared" si="1"/>
        <v>12.073645169758068</v>
      </c>
      <c r="H40" s="14">
        <f t="shared" si="2"/>
        <v>13</v>
      </c>
      <c r="N40" s="14">
        <f t="shared" si="5"/>
        <v>24</v>
      </c>
      <c r="O40" s="2">
        <f t="shared" si="4"/>
        <v>0.96193976625564337</v>
      </c>
      <c r="P40" s="2"/>
      <c r="Q40" s="2"/>
      <c r="S40" s="15"/>
    </row>
    <row r="41" spans="5:19" x14ac:dyDescent="0.2">
      <c r="E41">
        <f t="shared" si="3"/>
        <v>32</v>
      </c>
      <c r="N41" s="14">
        <f t="shared" si="5"/>
        <v>25</v>
      </c>
      <c r="O41" s="2">
        <f t="shared" si="4"/>
        <v>0.97077203259151035</v>
      </c>
      <c r="P41" s="2"/>
      <c r="Q41" s="2"/>
      <c r="S41" s="15"/>
    </row>
    <row r="42" spans="5:19" x14ac:dyDescent="0.2">
      <c r="E42">
        <f t="shared" si="3"/>
        <v>33</v>
      </c>
      <c r="N42" s="14">
        <f t="shared" si="5"/>
        <v>26</v>
      </c>
      <c r="O42" s="2">
        <f t="shared" si="4"/>
        <v>0.97847016786610452</v>
      </c>
      <c r="P42" s="2"/>
      <c r="Q42" s="2"/>
      <c r="S42" s="15"/>
    </row>
    <row r="43" spans="5:19" x14ac:dyDescent="0.2">
      <c r="E43">
        <f t="shared" si="3"/>
        <v>34</v>
      </c>
      <c r="N43" s="14">
        <f t="shared" si="5"/>
        <v>27</v>
      </c>
      <c r="O43" s="2">
        <f t="shared" si="4"/>
        <v>0.98501562659727204</v>
      </c>
      <c r="P43" s="2"/>
      <c r="Q43" s="2"/>
      <c r="S43" s="15"/>
    </row>
    <row r="44" spans="5:19" x14ac:dyDescent="0.2">
      <c r="E44">
        <f t="shared" si="3"/>
        <v>35</v>
      </c>
      <c r="N44" s="14">
        <f t="shared" si="5"/>
        <v>28</v>
      </c>
      <c r="O44" s="2">
        <f t="shared" si="4"/>
        <v>0.99039264020161522</v>
      </c>
      <c r="P44" s="2"/>
      <c r="Q44" s="2"/>
      <c r="S44" s="15"/>
    </row>
    <row r="45" spans="5:19" x14ac:dyDescent="0.2">
      <c r="E45">
        <f t="shared" si="3"/>
        <v>36</v>
      </c>
      <c r="N45" s="14">
        <f t="shared" si="5"/>
        <v>29</v>
      </c>
      <c r="O45" s="2">
        <f t="shared" si="4"/>
        <v>0.99458825498239056</v>
      </c>
      <c r="P45" s="2"/>
      <c r="Q45" s="2"/>
      <c r="S45" s="15"/>
    </row>
    <row r="46" spans="5:19" x14ac:dyDescent="0.2">
      <c r="E46">
        <f t="shared" si="3"/>
        <v>37</v>
      </c>
      <c r="N46" s="14">
        <f t="shared" si="5"/>
        <v>30</v>
      </c>
      <c r="O46" s="2">
        <f t="shared" si="4"/>
        <v>0.99759236333609835</v>
      </c>
      <c r="P46" s="2"/>
      <c r="Q46" s="2"/>
      <c r="S46" s="15"/>
    </row>
    <row r="47" spans="5:19" x14ac:dyDescent="0.2">
      <c r="E47">
        <f t="shared" si="3"/>
        <v>38</v>
      </c>
      <c r="N47" s="14">
        <f t="shared" si="5"/>
        <v>31</v>
      </c>
      <c r="O47" s="2">
        <f t="shared" si="4"/>
        <v>0.9993977281025862</v>
      </c>
      <c r="P47" s="2"/>
      <c r="Q47" s="2"/>
      <c r="S47" s="15"/>
    </row>
    <row r="48" spans="5:19" x14ac:dyDescent="0.2">
      <c r="E48">
        <f t="shared" si="3"/>
        <v>39</v>
      </c>
      <c r="N48" s="18">
        <f t="shared" si="5"/>
        <v>32</v>
      </c>
      <c r="O48" s="17">
        <f t="shared" si="4"/>
        <v>1</v>
      </c>
      <c r="P48" s="2"/>
      <c r="Q48" s="2"/>
      <c r="S48" s="15"/>
    </row>
    <row r="49" spans="5:19" x14ac:dyDescent="0.2">
      <c r="E49">
        <f t="shared" si="3"/>
        <v>40</v>
      </c>
      <c r="N49" s="14">
        <f t="shared" si="5"/>
        <v>33</v>
      </c>
      <c r="O49" s="2">
        <f t="shared" si="4"/>
        <v>0.9993977281025862</v>
      </c>
      <c r="P49" s="2"/>
      <c r="Q49" s="2"/>
      <c r="S49" s="15"/>
    </row>
    <row r="50" spans="5:19" x14ac:dyDescent="0.2">
      <c r="E50">
        <f t="shared" si="3"/>
        <v>41</v>
      </c>
      <c r="N50" s="14">
        <f t="shared" si="5"/>
        <v>34</v>
      </c>
      <c r="O50" s="2">
        <f t="shared" si="4"/>
        <v>0.99759236333609846</v>
      </c>
      <c r="P50" s="2"/>
      <c r="Q50" s="2"/>
      <c r="S50" s="15"/>
    </row>
    <row r="51" spans="5:19" x14ac:dyDescent="0.2">
      <c r="E51">
        <f t="shared" si="3"/>
        <v>42</v>
      </c>
      <c r="N51" s="14">
        <f t="shared" si="5"/>
        <v>35</v>
      </c>
      <c r="O51" s="2">
        <f t="shared" si="4"/>
        <v>0.99458825498239056</v>
      </c>
      <c r="P51" s="2"/>
      <c r="Q51" s="2"/>
      <c r="S51" s="15"/>
    </row>
    <row r="52" spans="5:19" x14ac:dyDescent="0.2">
      <c r="E52">
        <f t="shared" si="3"/>
        <v>43</v>
      </c>
      <c r="N52" s="14">
        <f t="shared" si="5"/>
        <v>36</v>
      </c>
      <c r="O52" s="2">
        <f t="shared" si="4"/>
        <v>0.99039264020161522</v>
      </c>
      <c r="P52" s="2"/>
      <c r="Q52" s="2"/>
      <c r="S52" s="15"/>
    </row>
    <row r="53" spans="5:19" x14ac:dyDescent="0.2">
      <c r="E53">
        <f t="shared" si="3"/>
        <v>44</v>
      </c>
      <c r="N53" s="14">
        <f t="shared" si="5"/>
        <v>37</v>
      </c>
      <c r="O53" s="2">
        <f t="shared" si="4"/>
        <v>0.98501562659727204</v>
      </c>
      <c r="P53" s="2"/>
      <c r="Q53" s="2"/>
      <c r="S53" s="15"/>
    </row>
    <row r="54" spans="5:19" x14ac:dyDescent="0.2">
      <c r="E54">
        <f t="shared" si="3"/>
        <v>45</v>
      </c>
      <c r="N54" s="14">
        <f t="shared" si="5"/>
        <v>38</v>
      </c>
      <c r="O54" s="2">
        <f t="shared" si="4"/>
        <v>0.97847016786610452</v>
      </c>
      <c r="P54" s="2"/>
      <c r="Q54" s="2"/>
      <c r="S54" s="15"/>
    </row>
    <row r="55" spans="5:19" x14ac:dyDescent="0.2">
      <c r="E55">
        <f t="shared" si="3"/>
        <v>46</v>
      </c>
      <c r="N55" s="14">
        <f t="shared" si="5"/>
        <v>39</v>
      </c>
      <c r="O55" s="2">
        <f t="shared" si="4"/>
        <v>0.97077203259151035</v>
      </c>
      <c r="P55" s="2"/>
      <c r="Q55" s="2"/>
      <c r="S55" s="15"/>
    </row>
    <row r="56" spans="5:19" x14ac:dyDescent="0.2">
      <c r="E56">
        <f t="shared" si="3"/>
        <v>47</v>
      </c>
      <c r="N56" s="14">
        <f t="shared" si="5"/>
        <v>40</v>
      </c>
      <c r="O56" s="2">
        <f t="shared" si="4"/>
        <v>0.96193976625564337</v>
      </c>
      <c r="P56" s="2"/>
      <c r="Q56" s="2"/>
      <c r="S56" s="15"/>
    </row>
    <row r="57" spans="5:19" x14ac:dyDescent="0.2">
      <c r="E57">
        <f t="shared" si="3"/>
        <v>48</v>
      </c>
      <c r="N57" s="14">
        <f t="shared" si="5"/>
        <v>41</v>
      </c>
      <c r="O57" s="2">
        <f t="shared" si="4"/>
        <v>0.95199464656172172</v>
      </c>
      <c r="P57" s="2"/>
      <c r="Q57" s="2"/>
      <c r="S57" s="15"/>
    </row>
    <row r="58" spans="5:19" x14ac:dyDescent="0.2">
      <c r="E58">
        <f t="shared" si="3"/>
        <v>49</v>
      </c>
      <c r="N58" s="14">
        <f t="shared" si="5"/>
        <v>42</v>
      </c>
      <c r="O58" s="2">
        <f t="shared" si="4"/>
        <v>0.94096063217417747</v>
      </c>
      <c r="P58" s="2"/>
      <c r="Q58" s="2"/>
      <c r="S58" s="15"/>
    </row>
    <row r="59" spans="5:19" x14ac:dyDescent="0.2">
      <c r="E59">
        <f t="shared" si="3"/>
        <v>50</v>
      </c>
      <c r="N59" s="14">
        <f t="shared" si="5"/>
        <v>43</v>
      </c>
      <c r="O59" s="2">
        <f t="shared" si="4"/>
        <v>0.92886430500013606</v>
      </c>
      <c r="P59" s="2"/>
      <c r="Q59" s="2"/>
      <c r="S59" s="15"/>
    </row>
    <row r="60" spans="5:19" x14ac:dyDescent="0.2">
      <c r="E60">
        <f t="shared" si="3"/>
        <v>51</v>
      </c>
      <c r="N60" s="14">
        <f t="shared" si="5"/>
        <v>44</v>
      </c>
      <c r="O60" s="2">
        <f t="shared" si="4"/>
        <v>0.91573480615127267</v>
      </c>
      <c r="P60" s="2"/>
      <c r="Q60" s="2"/>
      <c r="S60" s="15"/>
    </row>
    <row r="61" spans="5:19" x14ac:dyDescent="0.2">
      <c r="E61">
        <f t="shared" si="3"/>
        <v>52</v>
      </c>
      <c r="N61" s="14">
        <f t="shared" si="5"/>
        <v>45</v>
      </c>
      <c r="O61" s="2">
        <f t="shared" si="4"/>
        <v>0.90160376574032242</v>
      </c>
      <c r="P61" s="2"/>
      <c r="Q61" s="2"/>
      <c r="S61" s="15"/>
    </row>
    <row r="62" spans="5:19" x14ac:dyDescent="0.2">
      <c r="E62">
        <f t="shared" si="3"/>
        <v>53</v>
      </c>
      <c r="N62" s="14">
        <f t="shared" si="5"/>
        <v>46</v>
      </c>
      <c r="O62" s="2">
        <f t="shared" si="4"/>
        <v>0.88650522668136855</v>
      </c>
      <c r="P62" s="2"/>
      <c r="Q62" s="2"/>
      <c r="S62" s="15"/>
    </row>
    <row r="63" spans="5:19" x14ac:dyDescent="0.2">
      <c r="E63">
        <f t="shared" si="3"/>
        <v>54</v>
      </c>
      <c r="N63" s="14">
        <f t="shared" si="5"/>
        <v>47</v>
      </c>
      <c r="O63" s="2">
        <f t="shared" si="4"/>
        <v>0.8704755626774795</v>
      </c>
      <c r="P63" s="2"/>
      <c r="Q63" s="2"/>
      <c r="S63" s="15"/>
    </row>
    <row r="64" spans="5:19" x14ac:dyDescent="0.2">
      <c r="E64">
        <f t="shared" si="3"/>
        <v>55</v>
      </c>
      <c r="N64" s="14">
        <f t="shared" si="5"/>
        <v>48</v>
      </c>
      <c r="O64" s="2">
        <f t="shared" si="4"/>
        <v>0.85355339059327373</v>
      </c>
      <c r="P64" s="2"/>
      <c r="Q64" s="2"/>
      <c r="S64" s="15"/>
    </row>
    <row r="65" spans="5:19" x14ac:dyDescent="0.2">
      <c r="E65">
        <f t="shared" si="3"/>
        <v>56</v>
      </c>
      <c r="N65" s="14">
        <f t="shared" si="5"/>
        <v>49</v>
      </c>
      <c r="O65" s="2">
        <f t="shared" si="4"/>
        <v>0.83577947742350922</v>
      </c>
      <c r="P65" s="2"/>
      <c r="Q65" s="2"/>
      <c r="S65" s="15"/>
    </row>
    <row r="66" spans="5:19" x14ac:dyDescent="0.2">
      <c r="E66">
        <f t="shared" si="3"/>
        <v>57</v>
      </c>
      <c r="N66" s="14">
        <f t="shared" si="5"/>
        <v>50</v>
      </c>
      <c r="O66" s="2">
        <f t="shared" si="4"/>
        <v>0.81719664208182274</v>
      </c>
      <c r="P66" s="2"/>
      <c r="Q66" s="2"/>
      <c r="S66" s="15"/>
    </row>
    <row r="67" spans="5:19" x14ac:dyDescent="0.2">
      <c r="E67">
        <f t="shared" si="3"/>
        <v>58</v>
      </c>
      <c r="N67" s="14">
        <f t="shared" si="5"/>
        <v>51</v>
      </c>
      <c r="O67" s="2">
        <f t="shared" si="4"/>
        <v>0.79784965224621673</v>
      </c>
      <c r="P67" s="2"/>
      <c r="Q67" s="2"/>
      <c r="S67" s="15"/>
    </row>
    <row r="68" spans="5:19" x14ac:dyDescent="0.2">
      <c r="E68">
        <f t="shared" si="3"/>
        <v>59</v>
      </c>
      <c r="N68" s="14">
        <f t="shared" si="5"/>
        <v>52</v>
      </c>
      <c r="O68" s="2">
        <f t="shared" si="4"/>
        <v>0.77778511650980109</v>
      </c>
      <c r="P68" s="2"/>
      <c r="Q68" s="2"/>
      <c r="S68" s="15"/>
    </row>
    <row r="69" spans="5:19" x14ac:dyDescent="0.2">
      <c r="E69">
        <f t="shared" si="3"/>
        <v>60</v>
      </c>
      <c r="N69" s="14">
        <f t="shared" si="5"/>
        <v>53</v>
      </c>
      <c r="O69" s="2">
        <f t="shared" si="4"/>
        <v>0.75705137209661089</v>
      </c>
      <c r="P69" s="2"/>
      <c r="Q69" s="2"/>
      <c r="S69" s="15"/>
    </row>
    <row r="70" spans="5:19" x14ac:dyDescent="0.2">
      <c r="E70">
        <f t="shared" si="3"/>
        <v>61</v>
      </c>
      <c r="N70" s="14">
        <f t="shared" si="5"/>
        <v>54</v>
      </c>
      <c r="O70" s="2">
        <f t="shared" si="4"/>
        <v>0.73569836841299896</v>
      </c>
      <c r="P70" s="2"/>
      <c r="Q70" s="2"/>
      <c r="S70" s="15"/>
    </row>
    <row r="71" spans="5:19" x14ac:dyDescent="0.2">
      <c r="E71">
        <f t="shared" si="3"/>
        <v>62</v>
      </c>
      <c r="N71" s="14">
        <f t="shared" si="5"/>
        <v>55</v>
      </c>
      <c r="O71" s="2">
        <f t="shared" si="4"/>
        <v>0.71377754671514104</v>
      </c>
      <c r="P71" s="2"/>
      <c r="Q71" s="2"/>
      <c r="S71" s="15"/>
    </row>
    <row r="72" spans="5:19" x14ac:dyDescent="0.2">
      <c r="E72">
        <f t="shared" si="3"/>
        <v>63</v>
      </c>
      <c r="N72" s="14">
        <f t="shared" si="5"/>
        <v>56</v>
      </c>
      <c r="O72" s="2">
        <f t="shared" si="4"/>
        <v>0.69134171618254492</v>
      </c>
      <c r="P72" s="2"/>
      <c r="Q72" s="2"/>
      <c r="S72" s="15"/>
    </row>
    <row r="73" spans="5:19" x14ac:dyDescent="0.2">
      <c r="E73">
        <f t="shared" si="3"/>
        <v>64</v>
      </c>
      <c r="N73" s="14">
        <f t="shared" si="5"/>
        <v>57</v>
      </c>
      <c r="O73" s="2">
        <f t="shared" si="4"/>
        <v>0.66844492669611011</v>
      </c>
      <c r="P73" s="2"/>
      <c r="Q73" s="2"/>
      <c r="S73" s="15"/>
    </row>
    <row r="74" spans="5:19" x14ac:dyDescent="0.2">
      <c r="E74">
        <f t="shared" si="3"/>
        <v>65</v>
      </c>
      <c r="N74" s="14">
        <f t="shared" si="5"/>
        <v>58</v>
      </c>
      <c r="O74" s="2">
        <f t="shared" si="4"/>
        <v>0.64514233862723125</v>
      </c>
      <c r="P74" s="2"/>
      <c r="Q74" s="2"/>
      <c r="S74" s="15"/>
    </row>
    <row r="75" spans="5:19" x14ac:dyDescent="0.2">
      <c r="E75">
        <f t="shared" ref="E75:E138" si="6">E74+1</f>
        <v>66</v>
      </c>
      <c r="N75" s="14">
        <f t="shared" si="5"/>
        <v>59</v>
      </c>
      <c r="O75" s="2">
        <f t="shared" si="4"/>
        <v>0.62149008995163202</v>
      </c>
      <c r="P75" s="2"/>
      <c r="Q75" s="2"/>
      <c r="S75" s="15"/>
    </row>
    <row r="76" spans="5:19" x14ac:dyDescent="0.2">
      <c r="E76">
        <f t="shared" si="6"/>
        <v>67</v>
      </c>
      <c r="N76" s="14">
        <f t="shared" si="5"/>
        <v>60</v>
      </c>
      <c r="O76" s="2">
        <f t="shared" si="4"/>
        <v>0.59754516100806432</v>
      </c>
      <c r="P76" s="2"/>
      <c r="Q76" s="2"/>
      <c r="S76" s="15"/>
    </row>
    <row r="77" spans="5:19" x14ac:dyDescent="0.2">
      <c r="E77">
        <f t="shared" si="6"/>
        <v>68</v>
      </c>
      <c r="N77" s="14">
        <f t="shared" si="5"/>
        <v>61</v>
      </c>
      <c r="O77" s="2">
        <f t="shared" si="4"/>
        <v>0.57336523722768096</v>
      </c>
      <c r="P77" s="2"/>
      <c r="Q77" s="2"/>
      <c r="S77" s="15"/>
    </row>
    <row r="78" spans="5:19" x14ac:dyDescent="0.2">
      <c r="E78">
        <f t="shared" si="6"/>
        <v>69</v>
      </c>
      <c r="N78" s="14">
        <f t="shared" si="5"/>
        <v>62</v>
      </c>
      <c r="O78" s="2">
        <f t="shared" si="4"/>
        <v>0.54900857016478044</v>
      </c>
      <c r="P78" s="2"/>
      <c r="Q78" s="2"/>
      <c r="S78" s="15"/>
    </row>
    <row r="79" spans="5:19" x14ac:dyDescent="0.2">
      <c r="E79">
        <f t="shared" si="6"/>
        <v>70</v>
      </c>
      <c r="N79" s="14">
        <f t="shared" si="5"/>
        <v>63</v>
      </c>
      <c r="O79" s="2">
        <f t="shared" si="4"/>
        <v>0.52453383716370894</v>
      </c>
      <c r="P79" s="2"/>
      <c r="Q79" s="2"/>
      <c r="S79" s="15"/>
    </row>
    <row r="80" spans="5:19" x14ac:dyDescent="0.2">
      <c r="E80">
        <f t="shared" si="6"/>
        <v>71</v>
      </c>
      <c r="N80" s="14">
        <f t="shared" si="5"/>
        <v>64</v>
      </c>
      <c r="O80" s="2">
        <f t="shared" ref="O80:O143" si="7">$O$12+$O$11*SIN(N80*$O$7)</f>
        <v>0.50000000000000011</v>
      </c>
      <c r="P80" s="2"/>
      <c r="Q80" s="2"/>
      <c r="S80" s="15"/>
    </row>
    <row r="81" spans="5:19" x14ac:dyDescent="0.2">
      <c r="E81">
        <f t="shared" si="6"/>
        <v>72</v>
      </c>
      <c r="N81" s="14">
        <f t="shared" si="5"/>
        <v>65</v>
      </c>
      <c r="O81" s="2">
        <f t="shared" si="7"/>
        <v>0.47546616283629112</v>
      </c>
      <c r="Q81" s="2"/>
      <c r="S81" s="15"/>
    </row>
    <row r="82" spans="5:19" x14ac:dyDescent="0.2">
      <c r="E82">
        <f t="shared" si="6"/>
        <v>73</v>
      </c>
      <c r="N82" s="14">
        <f t="shared" ref="N82:N145" si="8">N81+1</f>
        <v>66</v>
      </c>
      <c r="O82" s="2">
        <f t="shared" si="7"/>
        <v>0.45099142983521973</v>
      </c>
      <c r="Q82" s="2"/>
      <c r="S82" s="15"/>
    </row>
    <row r="83" spans="5:19" x14ac:dyDescent="0.2">
      <c r="E83">
        <f t="shared" si="6"/>
        <v>74</v>
      </c>
      <c r="N83" s="14">
        <f t="shared" si="8"/>
        <v>67</v>
      </c>
      <c r="O83" s="2">
        <f t="shared" si="7"/>
        <v>0.42663476277231921</v>
      </c>
      <c r="Q83" s="2"/>
      <c r="S83" s="15"/>
    </row>
    <row r="84" spans="5:19" x14ac:dyDescent="0.2">
      <c r="E84">
        <f t="shared" si="6"/>
        <v>75</v>
      </c>
      <c r="N84" s="14">
        <f t="shared" si="8"/>
        <v>68</v>
      </c>
      <c r="O84" s="2">
        <f t="shared" si="7"/>
        <v>0.40245483899193579</v>
      </c>
      <c r="Q84" s="2"/>
      <c r="S84" s="15"/>
    </row>
    <row r="85" spans="5:19" x14ac:dyDescent="0.2">
      <c r="E85">
        <f t="shared" si="6"/>
        <v>76</v>
      </c>
      <c r="N85" s="14">
        <f t="shared" si="8"/>
        <v>69</v>
      </c>
      <c r="O85" s="2">
        <f t="shared" si="7"/>
        <v>0.37850991004836809</v>
      </c>
      <c r="Q85" s="2"/>
      <c r="S85" s="15"/>
    </row>
    <row r="86" spans="5:19" x14ac:dyDescent="0.2">
      <c r="E86">
        <f t="shared" si="6"/>
        <v>77</v>
      </c>
      <c r="N86" s="14">
        <f t="shared" si="8"/>
        <v>70</v>
      </c>
      <c r="O86" s="2">
        <f t="shared" si="7"/>
        <v>0.35485766137276897</v>
      </c>
      <c r="Q86" s="2"/>
      <c r="S86" s="15"/>
    </row>
    <row r="87" spans="5:19" x14ac:dyDescent="0.2">
      <c r="E87">
        <f t="shared" si="6"/>
        <v>78</v>
      </c>
      <c r="N87" s="14">
        <f t="shared" si="8"/>
        <v>71</v>
      </c>
      <c r="O87" s="2">
        <f t="shared" si="7"/>
        <v>0.33155507330388995</v>
      </c>
      <c r="Q87" s="2"/>
      <c r="S87" s="15"/>
    </row>
    <row r="88" spans="5:19" x14ac:dyDescent="0.2">
      <c r="E88">
        <f t="shared" si="6"/>
        <v>79</v>
      </c>
      <c r="N88" s="14">
        <f t="shared" si="8"/>
        <v>72</v>
      </c>
      <c r="O88" s="2">
        <f t="shared" si="7"/>
        <v>0.30865828381745519</v>
      </c>
      <c r="Q88" s="2"/>
      <c r="S88" s="15"/>
    </row>
    <row r="89" spans="5:19" x14ac:dyDescent="0.2">
      <c r="E89">
        <f t="shared" si="6"/>
        <v>80</v>
      </c>
      <c r="N89" s="14">
        <f t="shared" si="8"/>
        <v>73</v>
      </c>
      <c r="O89" s="2">
        <f t="shared" si="7"/>
        <v>0.28622245328485907</v>
      </c>
      <c r="S89" s="15"/>
    </row>
    <row r="90" spans="5:19" x14ac:dyDescent="0.2">
      <c r="E90">
        <f t="shared" si="6"/>
        <v>81</v>
      </c>
      <c r="N90" s="14">
        <f t="shared" si="8"/>
        <v>74</v>
      </c>
      <c r="O90" s="2">
        <f t="shared" si="7"/>
        <v>0.26430163158700115</v>
      </c>
      <c r="S90" s="15"/>
    </row>
    <row r="91" spans="5:19" x14ac:dyDescent="0.2">
      <c r="E91">
        <f t="shared" si="6"/>
        <v>82</v>
      </c>
      <c r="N91" s="14">
        <f t="shared" si="8"/>
        <v>75</v>
      </c>
      <c r="O91" s="2">
        <f t="shared" si="7"/>
        <v>0.24294862790338922</v>
      </c>
      <c r="S91" s="15"/>
    </row>
    <row r="92" spans="5:19" x14ac:dyDescent="0.2">
      <c r="E92">
        <f t="shared" si="6"/>
        <v>83</v>
      </c>
      <c r="N92" s="14">
        <f t="shared" si="8"/>
        <v>76</v>
      </c>
      <c r="O92" s="2">
        <f t="shared" si="7"/>
        <v>0.22221488349019902</v>
      </c>
      <c r="S92" s="15"/>
    </row>
    <row r="93" spans="5:19" x14ac:dyDescent="0.2">
      <c r="E93">
        <f t="shared" si="6"/>
        <v>84</v>
      </c>
      <c r="N93" s="14">
        <f t="shared" si="8"/>
        <v>77</v>
      </c>
      <c r="O93" s="2">
        <f t="shared" si="7"/>
        <v>0.20215034775378338</v>
      </c>
      <c r="S93" s="15"/>
    </row>
    <row r="94" spans="5:19" x14ac:dyDescent="0.2">
      <c r="E94">
        <f t="shared" si="6"/>
        <v>85</v>
      </c>
      <c r="N94" s="14">
        <f t="shared" si="8"/>
        <v>78</v>
      </c>
      <c r="O94" s="2">
        <f t="shared" si="7"/>
        <v>0.18280335791817737</v>
      </c>
      <c r="S94" s="15"/>
    </row>
    <row r="95" spans="5:19" x14ac:dyDescent="0.2">
      <c r="E95">
        <f t="shared" si="6"/>
        <v>86</v>
      </c>
      <c r="N95" s="14">
        <f t="shared" si="8"/>
        <v>79</v>
      </c>
      <c r="O95" s="2">
        <f t="shared" si="7"/>
        <v>0.16422052257649078</v>
      </c>
      <c r="S95" s="15"/>
    </row>
    <row r="96" spans="5:19" x14ac:dyDescent="0.2">
      <c r="E96">
        <f t="shared" si="6"/>
        <v>87</v>
      </c>
      <c r="N96" s="14">
        <f t="shared" si="8"/>
        <v>80</v>
      </c>
      <c r="O96" s="2">
        <f t="shared" si="7"/>
        <v>0.14644660940672627</v>
      </c>
      <c r="S96" s="15"/>
    </row>
    <row r="97" spans="5:20" x14ac:dyDescent="0.2">
      <c r="E97">
        <f t="shared" si="6"/>
        <v>88</v>
      </c>
      <c r="N97" s="14">
        <f t="shared" si="8"/>
        <v>81</v>
      </c>
      <c r="O97" s="2">
        <f t="shared" si="7"/>
        <v>0.12952443732252056</v>
      </c>
      <c r="S97" s="15"/>
    </row>
    <row r="98" spans="5:20" x14ac:dyDescent="0.2">
      <c r="E98">
        <f t="shared" si="6"/>
        <v>89</v>
      </c>
      <c r="N98" s="14">
        <f t="shared" si="8"/>
        <v>82</v>
      </c>
      <c r="O98" s="2">
        <f t="shared" si="7"/>
        <v>0.11349477331863167</v>
      </c>
      <c r="S98" s="15"/>
    </row>
    <row r="99" spans="5:20" x14ac:dyDescent="0.2">
      <c r="E99">
        <f t="shared" si="6"/>
        <v>90</v>
      </c>
      <c r="N99" s="14">
        <f t="shared" si="8"/>
        <v>83</v>
      </c>
      <c r="O99" s="2">
        <f t="shared" si="7"/>
        <v>9.8396234259677473E-2</v>
      </c>
      <c r="S99" s="15"/>
    </row>
    <row r="100" spans="5:20" x14ac:dyDescent="0.2">
      <c r="E100">
        <f t="shared" si="6"/>
        <v>91</v>
      </c>
      <c r="N100" s="14">
        <f t="shared" si="8"/>
        <v>84</v>
      </c>
      <c r="O100" s="2">
        <f t="shared" si="7"/>
        <v>8.4265193848727382E-2</v>
      </c>
      <c r="S100" s="15"/>
    </row>
    <row r="101" spans="5:20" x14ac:dyDescent="0.2">
      <c r="E101">
        <f t="shared" si="6"/>
        <v>92</v>
      </c>
      <c r="N101" s="14">
        <f t="shared" si="8"/>
        <v>85</v>
      </c>
      <c r="O101" s="2">
        <f t="shared" si="7"/>
        <v>7.1135694999863996E-2</v>
      </c>
      <c r="S101" s="15"/>
    </row>
    <row r="102" spans="5:20" x14ac:dyDescent="0.2">
      <c r="E102">
        <f t="shared" si="6"/>
        <v>93</v>
      </c>
      <c r="N102" s="14">
        <f t="shared" si="8"/>
        <v>86</v>
      </c>
      <c r="O102" s="2">
        <f t="shared" si="7"/>
        <v>5.9039367825822531E-2</v>
      </c>
      <c r="S102" s="15"/>
    </row>
    <row r="103" spans="5:20" x14ac:dyDescent="0.2">
      <c r="E103">
        <f t="shared" si="6"/>
        <v>94</v>
      </c>
      <c r="N103" s="14">
        <f t="shared" si="8"/>
        <v>87</v>
      </c>
      <c r="O103" s="2">
        <f t="shared" si="7"/>
        <v>4.8005353438278442E-2</v>
      </c>
      <c r="S103" s="15"/>
    </row>
    <row r="104" spans="5:20" x14ac:dyDescent="0.2">
      <c r="E104">
        <f t="shared" si="6"/>
        <v>95</v>
      </c>
      <c r="N104" s="14">
        <f t="shared" si="8"/>
        <v>88</v>
      </c>
      <c r="O104" s="2">
        <f t="shared" si="7"/>
        <v>3.8060233744356742E-2</v>
      </c>
      <c r="S104" s="15"/>
    </row>
    <row r="105" spans="5:20" x14ac:dyDescent="0.2">
      <c r="E105">
        <f t="shared" si="6"/>
        <v>96</v>
      </c>
      <c r="N105" s="14">
        <f t="shared" si="8"/>
        <v>89</v>
      </c>
      <c r="O105" s="2">
        <f t="shared" si="7"/>
        <v>2.9227967408489597E-2</v>
      </c>
      <c r="S105" s="15"/>
    </row>
    <row r="106" spans="5:20" x14ac:dyDescent="0.2">
      <c r="E106">
        <f t="shared" si="6"/>
        <v>97</v>
      </c>
      <c r="N106" s="14">
        <f t="shared" si="8"/>
        <v>90</v>
      </c>
      <c r="O106" s="2">
        <f t="shared" si="7"/>
        <v>2.1529832133895588E-2</v>
      </c>
      <c r="S106" s="15"/>
    </row>
    <row r="107" spans="5:20" x14ac:dyDescent="0.2">
      <c r="E107">
        <f t="shared" si="6"/>
        <v>98</v>
      </c>
      <c r="N107" s="14">
        <f t="shared" si="8"/>
        <v>91</v>
      </c>
      <c r="O107" s="2">
        <f t="shared" si="7"/>
        <v>1.4984373402728013E-2</v>
      </c>
      <c r="S107" s="15"/>
    </row>
    <row r="108" spans="5:20" x14ac:dyDescent="0.2">
      <c r="E108">
        <f t="shared" si="6"/>
        <v>99</v>
      </c>
      <c r="N108" s="14">
        <f t="shared" si="8"/>
        <v>92</v>
      </c>
      <c r="O108" s="2">
        <f t="shared" si="7"/>
        <v>9.6073597983848402E-3</v>
      </c>
      <c r="S108" s="15"/>
    </row>
    <row r="109" spans="5:20" x14ac:dyDescent="0.2">
      <c r="E109">
        <f t="shared" si="6"/>
        <v>100</v>
      </c>
      <c r="N109" s="14">
        <f t="shared" si="8"/>
        <v>93</v>
      </c>
      <c r="O109" s="2">
        <f t="shared" si="7"/>
        <v>5.4117450176095483E-3</v>
      </c>
      <c r="S109" s="15"/>
    </row>
    <row r="110" spans="5:20" x14ac:dyDescent="0.2">
      <c r="E110">
        <f t="shared" si="6"/>
        <v>101</v>
      </c>
      <c r="N110" s="14">
        <f t="shared" si="8"/>
        <v>94</v>
      </c>
      <c r="O110" s="2">
        <f t="shared" si="7"/>
        <v>2.4076366639015356E-3</v>
      </c>
      <c r="S110" s="15"/>
    </row>
    <row r="111" spans="5:20" x14ac:dyDescent="0.2">
      <c r="E111">
        <f t="shared" si="6"/>
        <v>102</v>
      </c>
      <c r="N111" s="14">
        <f t="shared" si="8"/>
        <v>95</v>
      </c>
      <c r="O111" s="2">
        <f t="shared" si="7"/>
        <v>6.022718974137975E-4</v>
      </c>
      <c r="S111" s="15"/>
    </row>
    <row r="112" spans="5:20" x14ac:dyDescent="0.2">
      <c r="E112">
        <f t="shared" si="6"/>
        <v>103</v>
      </c>
      <c r="N112" s="14">
        <f t="shared" si="8"/>
        <v>96</v>
      </c>
      <c r="O112" s="2">
        <f t="shared" si="7"/>
        <v>0</v>
      </c>
      <c r="P112" s="14">
        <f>N112-96</f>
        <v>0</v>
      </c>
      <c r="Q112">
        <f>O112*$O$14</f>
        <v>0</v>
      </c>
      <c r="R112">
        <f>INT(Q112+0.5)</f>
        <v>0</v>
      </c>
      <c r="S112" s="15">
        <f>O112*($O$14-1)</f>
        <v>0</v>
      </c>
      <c r="T112" s="14">
        <f>INT(S112+0.5)</f>
        <v>0</v>
      </c>
    </row>
    <row r="113" spans="5:20" x14ac:dyDescent="0.2">
      <c r="E113">
        <f t="shared" si="6"/>
        <v>104</v>
      </c>
      <c r="N113" s="14">
        <f t="shared" si="8"/>
        <v>97</v>
      </c>
      <c r="O113" s="2">
        <f t="shared" si="7"/>
        <v>6.022718974137975E-4</v>
      </c>
      <c r="P113" s="14">
        <f t="shared" ref="P113:P176" si="9">N113-96</f>
        <v>1</v>
      </c>
      <c r="Q113">
        <f t="shared" ref="Q113:Q176" si="10">O113*$O$14</f>
        <v>1.2334528459034573</v>
      </c>
      <c r="R113">
        <f t="shared" ref="R113:R176" si="11">INT(Q113+0.5)</f>
        <v>1</v>
      </c>
      <c r="S113" s="15">
        <f t="shared" ref="S113:S176" si="12">O113*($O$14-1)</f>
        <v>1.2328505740060436</v>
      </c>
      <c r="T113" s="14">
        <f t="shared" ref="T113:T176" si="13">INT(S113+0.5)</f>
        <v>1</v>
      </c>
    </row>
    <row r="114" spans="5:20" x14ac:dyDescent="0.2">
      <c r="E114">
        <f t="shared" si="6"/>
        <v>105</v>
      </c>
      <c r="N114" s="14">
        <f t="shared" si="8"/>
        <v>98</v>
      </c>
      <c r="O114" s="2">
        <f t="shared" si="7"/>
        <v>2.4076366639015356E-3</v>
      </c>
      <c r="P114" s="14">
        <f t="shared" si="9"/>
        <v>2</v>
      </c>
      <c r="Q114">
        <f t="shared" si="10"/>
        <v>4.930839887670345</v>
      </c>
      <c r="R114">
        <f t="shared" si="11"/>
        <v>5</v>
      </c>
      <c r="S114" s="15">
        <f t="shared" si="12"/>
        <v>4.9284322510064431</v>
      </c>
      <c r="T114" s="14">
        <f t="shared" si="13"/>
        <v>5</v>
      </c>
    </row>
    <row r="115" spans="5:20" x14ac:dyDescent="0.2">
      <c r="E115">
        <f t="shared" si="6"/>
        <v>106</v>
      </c>
      <c r="N115" s="14">
        <f t="shared" si="8"/>
        <v>99</v>
      </c>
      <c r="O115" s="2">
        <f t="shared" si="7"/>
        <v>5.4117450176095483E-3</v>
      </c>
      <c r="P115" s="14">
        <f t="shared" si="9"/>
        <v>3</v>
      </c>
      <c r="Q115">
        <f t="shared" si="10"/>
        <v>11.083253796064355</v>
      </c>
      <c r="R115">
        <f t="shared" si="11"/>
        <v>11</v>
      </c>
      <c r="S115" s="15">
        <f t="shared" si="12"/>
        <v>11.077842051046746</v>
      </c>
      <c r="T115" s="14">
        <f t="shared" si="13"/>
        <v>11</v>
      </c>
    </row>
    <row r="116" spans="5:20" x14ac:dyDescent="0.2">
      <c r="E116">
        <f t="shared" si="6"/>
        <v>107</v>
      </c>
      <c r="N116" s="14">
        <f t="shared" si="8"/>
        <v>100</v>
      </c>
      <c r="O116" s="2">
        <f t="shared" si="7"/>
        <v>9.6073597983847847E-3</v>
      </c>
      <c r="P116" s="14">
        <f t="shared" si="9"/>
        <v>4</v>
      </c>
      <c r="Q116">
        <f t="shared" si="10"/>
        <v>19.675872867092039</v>
      </c>
      <c r="R116">
        <f t="shared" si="11"/>
        <v>20</v>
      </c>
      <c r="S116" s="15">
        <f t="shared" si="12"/>
        <v>19.666265507293655</v>
      </c>
      <c r="T116" s="14">
        <f t="shared" si="13"/>
        <v>20</v>
      </c>
    </row>
    <row r="117" spans="5:20" x14ac:dyDescent="0.2">
      <c r="E117">
        <f t="shared" si="6"/>
        <v>108</v>
      </c>
      <c r="N117" s="14">
        <f t="shared" si="8"/>
        <v>101</v>
      </c>
      <c r="O117" s="2">
        <f t="shared" si="7"/>
        <v>1.4984373402728013E-2</v>
      </c>
      <c r="P117" s="14">
        <f t="shared" si="9"/>
        <v>5</v>
      </c>
      <c r="Q117">
        <f t="shared" si="10"/>
        <v>30.68799672878697</v>
      </c>
      <c r="R117">
        <f t="shared" si="11"/>
        <v>31</v>
      </c>
      <c r="S117" s="15">
        <f t="shared" si="12"/>
        <v>30.673012355384241</v>
      </c>
      <c r="T117" s="14">
        <f t="shared" si="13"/>
        <v>31</v>
      </c>
    </row>
    <row r="118" spans="5:20" x14ac:dyDescent="0.2">
      <c r="E118">
        <f t="shared" si="6"/>
        <v>109</v>
      </c>
      <c r="N118" s="14">
        <f t="shared" si="8"/>
        <v>102</v>
      </c>
      <c r="O118" s="2">
        <f t="shared" si="7"/>
        <v>2.1529832133895532E-2</v>
      </c>
      <c r="P118" s="14">
        <f t="shared" si="9"/>
        <v>6</v>
      </c>
      <c r="Q118">
        <f t="shared" si="10"/>
        <v>44.09309621021805</v>
      </c>
      <c r="R118">
        <f t="shared" si="11"/>
        <v>44</v>
      </c>
      <c r="S118" s="15">
        <f t="shared" si="12"/>
        <v>44.071566378084157</v>
      </c>
      <c r="T118" s="14">
        <f t="shared" si="13"/>
        <v>44</v>
      </c>
    </row>
    <row r="119" spans="5:20" x14ac:dyDescent="0.2">
      <c r="E119">
        <f t="shared" si="6"/>
        <v>110</v>
      </c>
      <c r="N119" s="14">
        <f t="shared" si="8"/>
        <v>103</v>
      </c>
      <c r="O119" s="2">
        <f t="shared" si="7"/>
        <v>2.9227967408489541E-2</v>
      </c>
      <c r="P119" s="14">
        <f t="shared" si="9"/>
        <v>7</v>
      </c>
      <c r="Q119">
        <f t="shared" si="10"/>
        <v>59.858877252586581</v>
      </c>
      <c r="R119">
        <f t="shared" si="11"/>
        <v>60</v>
      </c>
      <c r="S119" s="15">
        <f t="shared" si="12"/>
        <v>59.829649285178093</v>
      </c>
      <c r="T119" s="14">
        <f t="shared" si="13"/>
        <v>60</v>
      </c>
    </row>
    <row r="120" spans="5:20" x14ac:dyDescent="0.2">
      <c r="E120">
        <f t="shared" si="6"/>
        <v>111</v>
      </c>
      <c r="N120" s="14">
        <f t="shared" si="8"/>
        <v>104</v>
      </c>
      <c r="O120" s="2">
        <f t="shared" si="7"/>
        <v>3.8060233744356686E-2</v>
      </c>
      <c r="P120" s="14">
        <f t="shared" si="9"/>
        <v>8</v>
      </c>
      <c r="Q120">
        <f t="shared" si="10"/>
        <v>77.947358708442493</v>
      </c>
      <c r="R120">
        <f t="shared" si="11"/>
        <v>78</v>
      </c>
      <c r="S120" s="15">
        <f t="shared" si="12"/>
        <v>77.909298474698133</v>
      </c>
      <c r="T120" s="14">
        <f t="shared" si="13"/>
        <v>78</v>
      </c>
    </row>
    <row r="121" spans="5:20" x14ac:dyDescent="0.2">
      <c r="E121">
        <f t="shared" si="6"/>
        <v>112</v>
      </c>
      <c r="N121" s="14">
        <f t="shared" si="8"/>
        <v>105</v>
      </c>
      <c r="O121" s="2">
        <f t="shared" si="7"/>
        <v>4.8005353438278331E-2</v>
      </c>
      <c r="P121" s="14">
        <f t="shared" si="9"/>
        <v>9</v>
      </c>
      <c r="Q121">
        <f t="shared" si="10"/>
        <v>98.314963841594022</v>
      </c>
      <c r="R121">
        <f t="shared" si="11"/>
        <v>98</v>
      </c>
      <c r="S121" s="15">
        <f t="shared" si="12"/>
        <v>98.266958488155737</v>
      </c>
      <c r="T121" s="14">
        <f t="shared" si="13"/>
        <v>98</v>
      </c>
    </row>
    <row r="122" spans="5:20" x14ac:dyDescent="0.2">
      <c r="E122">
        <f t="shared" si="6"/>
        <v>113</v>
      </c>
      <c r="N122" s="14">
        <f t="shared" si="8"/>
        <v>106</v>
      </c>
      <c r="O122" s="2">
        <f t="shared" si="7"/>
        <v>5.9039367825822475E-2</v>
      </c>
      <c r="P122" s="14">
        <f t="shared" si="9"/>
        <v>10</v>
      </c>
      <c r="Q122">
        <f t="shared" si="10"/>
        <v>120.91262530728443</v>
      </c>
      <c r="R122">
        <f t="shared" si="11"/>
        <v>121</v>
      </c>
      <c r="S122" s="15">
        <f t="shared" si="12"/>
        <v>120.85358593945861</v>
      </c>
      <c r="T122" s="14">
        <f t="shared" si="13"/>
        <v>121</v>
      </c>
    </row>
    <row r="123" spans="5:20" x14ac:dyDescent="0.2">
      <c r="E123">
        <f t="shared" si="6"/>
        <v>114</v>
      </c>
      <c r="N123" s="14">
        <f t="shared" si="8"/>
        <v>107</v>
      </c>
      <c r="O123" s="2">
        <f t="shared" si="7"/>
        <v>7.1135694999863885E-2</v>
      </c>
      <c r="P123" s="14">
        <f t="shared" si="9"/>
        <v>11</v>
      </c>
      <c r="Q123">
        <f t="shared" si="10"/>
        <v>145.68590335972124</v>
      </c>
      <c r="R123">
        <f t="shared" si="11"/>
        <v>146</v>
      </c>
      <c r="S123" s="15">
        <f t="shared" si="12"/>
        <v>145.61476766472137</v>
      </c>
      <c r="T123" s="14">
        <f t="shared" si="13"/>
        <v>146</v>
      </c>
    </row>
    <row r="124" spans="5:20" x14ac:dyDescent="0.2">
      <c r="E124">
        <f t="shared" si="6"/>
        <v>115</v>
      </c>
      <c r="N124" s="14">
        <f t="shared" si="8"/>
        <v>108</v>
      </c>
      <c r="O124" s="2">
        <f t="shared" si="7"/>
        <v>8.4265193848727271E-2</v>
      </c>
      <c r="P124" s="14">
        <f t="shared" si="9"/>
        <v>12</v>
      </c>
      <c r="Q124">
        <f t="shared" si="10"/>
        <v>172.57511700219345</v>
      </c>
      <c r="R124">
        <f t="shared" si="11"/>
        <v>173</v>
      </c>
      <c r="S124" s="15">
        <f t="shared" si="12"/>
        <v>172.49085180834473</v>
      </c>
      <c r="T124" s="14">
        <f t="shared" si="13"/>
        <v>172</v>
      </c>
    </row>
    <row r="125" spans="5:20" x14ac:dyDescent="0.2">
      <c r="E125">
        <f t="shared" si="6"/>
        <v>116</v>
      </c>
      <c r="N125" s="14">
        <f t="shared" si="8"/>
        <v>109</v>
      </c>
      <c r="O125" s="2">
        <f t="shared" si="7"/>
        <v>9.8396234259677362E-2</v>
      </c>
      <c r="P125" s="14">
        <f t="shared" si="9"/>
        <v>13</v>
      </c>
      <c r="Q125">
        <f t="shared" si="10"/>
        <v>201.51548776381924</v>
      </c>
      <c r="R125">
        <f t="shared" si="11"/>
        <v>202</v>
      </c>
      <c r="S125" s="15">
        <f t="shared" si="12"/>
        <v>201.41709152955957</v>
      </c>
      <c r="T125" s="14">
        <f t="shared" si="13"/>
        <v>201</v>
      </c>
    </row>
    <row r="126" spans="5:20" x14ac:dyDescent="0.2">
      <c r="E126">
        <f t="shared" si="6"/>
        <v>117</v>
      </c>
      <c r="N126" s="14">
        <f t="shared" si="8"/>
        <v>110</v>
      </c>
      <c r="O126" s="2">
        <f t="shared" si="7"/>
        <v>0.11349477331863156</v>
      </c>
      <c r="P126" s="14">
        <f t="shared" si="9"/>
        <v>14</v>
      </c>
      <c r="Q126">
        <f t="shared" si="10"/>
        <v>232.43729575655743</v>
      </c>
      <c r="R126">
        <f t="shared" si="11"/>
        <v>232</v>
      </c>
      <c r="S126" s="15">
        <f t="shared" si="12"/>
        <v>232.32380098323881</v>
      </c>
      <c r="T126" s="14">
        <f t="shared" si="13"/>
        <v>232</v>
      </c>
    </row>
    <row r="127" spans="5:20" x14ac:dyDescent="0.2">
      <c r="E127">
        <f t="shared" si="6"/>
        <v>118</v>
      </c>
      <c r="N127" s="14">
        <f t="shared" si="8"/>
        <v>111</v>
      </c>
      <c r="O127" s="2">
        <f t="shared" si="7"/>
        <v>0.12952443732252045</v>
      </c>
      <c r="P127" s="14">
        <f t="shared" si="9"/>
        <v>15</v>
      </c>
      <c r="Q127">
        <f t="shared" si="10"/>
        <v>265.26604763652188</v>
      </c>
      <c r="R127">
        <f t="shared" si="11"/>
        <v>265</v>
      </c>
      <c r="S127" s="15">
        <f t="shared" si="12"/>
        <v>265.13652319919936</v>
      </c>
      <c r="T127" s="14">
        <f t="shared" si="13"/>
        <v>265</v>
      </c>
    </row>
    <row r="128" spans="5:20" x14ac:dyDescent="0.2">
      <c r="E128">
        <f t="shared" si="6"/>
        <v>119</v>
      </c>
      <c r="N128" s="14">
        <f t="shared" si="8"/>
        <v>112</v>
      </c>
      <c r="O128" s="2">
        <f t="shared" si="7"/>
        <v>0.14644660940672616</v>
      </c>
      <c r="P128" s="14">
        <f t="shared" si="9"/>
        <v>16</v>
      </c>
      <c r="Q128">
        <f t="shared" si="10"/>
        <v>299.92265606497517</v>
      </c>
      <c r="R128">
        <f t="shared" si="11"/>
        <v>300</v>
      </c>
      <c r="S128" s="15">
        <f t="shared" si="12"/>
        <v>299.77620945556845</v>
      </c>
      <c r="T128" s="14">
        <f t="shared" si="13"/>
        <v>300</v>
      </c>
    </row>
    <row r="129" spans="5:20" x14ac:dyDescent="0.2">
      <c r="E129">
        <f t="shared" si="6"/>
        <v>120</v>
      </c>
      <c r="N129" s="14">
        <f t="shared" si="8"/>
        <v>113</v>
      </c>
      <c r="O129" s="2">
        <f t="shared" si="7"/>
        <v>0.16422052257649067</v>
      </c>
      <c r="P129" s="14">
        <f t="shared" si="9"/>
        <v>17</v>
      </c>
      <c r="Q129">
        <f t="shared" si="10"/>
        <v>336.32363023665289</v>
      </c>
      <c r="R129">
        <f t="shared" si="11"/>
        <v>336</v>
      </c>
      <c r="S129" s="15">
        <f t="shared" si="12"/>
        <v>336.15940971407639</v>
      </c>
      <c r="T129" s="14">
        <f t="shared" si="13"/>
        <v>336</v>
      </c>
    </row>
    <row r="130" spans="5:20" x14ac:dyDescent="0.2">
      <c r="E130">
        <f t="shared" si="6"/>
        <v>121</v>
      </c>
      <c r="N130" s="14">
        <f t="shared" si="8"/>
        <v>114</v>
      </c>
      <c r="O130" s="2">
        <f t="shared" si="7"/>
        <v>0.18280335791817703</v>
      </c>
      <c r="P130" s="14">
        <f t="shared" si="9"/>
        <v>18</v>
      </c>
      <c r="Q130">
        <f t="shared" si="10"/>
        <v>374.38127701642657</v>
      </c>
      <c r="R130">
        <f t="shared" si="11"/>
        <v>374</v>
      </c>
      <c r="S130" s="15">
        <f t="shared" si="12"/>
        <v>374.19847365850836</v>
      </c>
      <c r="T130" s="14">
        <f t="shared" si="13"/>
        <v>374</v>
      </c>
    </row>
    <row r="131" spans="5:20" x14ac:dyDescent="0.2">
      <c r="E131">
        <f t="shared" si="6"/>
        <v>122</v>
      </c>
      <c r="N131" s="14">
        <f t="shared" si="8"/>
        <v>115</v>
      </c>
      <c r="O131" s="2">
        <f t="shared" si="7"/>
        <v>0.20215034775378338</v>
      </c>
      <c r="P131" s="14">
        <f t="shared" si="9"/>
        <v>19</v>
      </c>
      <c r="Q131">
        <f t="shared" si="10"/>
        <v>414.00391219974836</v>
      </c>
      <c r="R131">
        <f t="shared" si="11"/>
        <v>414</v>
      </c>
      <c r="S131" s="15">
        <f t="shared" si="12"/>
        <v>413.80176185199457</v>
      </c>
      <c r="T131" s="14">
        <f t="shared" si="13"/>
        <v>414</v>
      </c>
    </row>
    <row r="132" spans="5:20" x14ac:dyDescent="0.2">
      <c r="E132">
        <f t="shared" si="6"/>
        <v>123</v>
      </c>
      <c r="N132" s="14">
        <f t="shared" si="8"/>
        <v>116</v>
      </c>
      <c r="O132" s="2">
        <f t="shared" si="7"/>
        <v>0.22221488349019891</v>
      </c>
      <c r="P132" s="14">
        <f t="shared" si="9"/>
        <v>20</v>
      </c>
      <c r="Q132">
        <f t="shared" si="10"/>
        <v>455.09608138792737</v>
      </c>
      <c r="R132">
        <f t="shared" si="11"/>
        <v>455</v>
      </c>
      <c r="S132" s="15">
        <f t="shared" si="12"/>
        <v>454.87386650443716</v>
      </c>
      <c r="T132" s="14">
        <f t="shared" si="13"/>
        <v>455</v>
      </c>
    </row>
    <row r="133" spans="5:20" x14ac:dyDescent="0.2">
      <c r="E133">
        <f t="shared" si="6"/>
        <v>124</v>
      </c>
      <c r="N133" s="14">
        <f t="shared" si="8"/>
        <v>117</v>
      </c>
      <c r="O133" s="2">
        <f t="shared" si="7"/>
        <v>0.24294862790338906</v>
      </c>
      <c r="P133" s="14">
        <f t="shared" si="9"/>
        <v>21</v>
      </c>
      <c r="Q133">
        <f t="shared" si="10"/>
        <v>497.55878994614079</v>
      </c>
      <c r="R133">
        <f t="shared" si="11"/>
        <v>498</v>
      </c>
      <c r="S133" s="15">
        <f t="shared" si="12"/>
        <v>497.3158413182374</v>
      </c>
      <c r="T133" s="14">
        <f t="shared" si="13"/>
        <v>497</v>
      </c>
    </row>
    <row r="134" spans="5:20" x14ac:dyDescent="0.2">
      <c r="E134">
        <f t="shared" si="6"/>
        <v>125</v>
      </c>
      <c r="N134" s="14">
        <f t="shared" si="8"/>
        <v>118</v>
      </c>
      <c r="O134" s="2">
        <f t="shared" si="7"/>
        <v>0.26430163158700104</v>
      </c>
      <c r="P134" s="14">
        <f t="shared" si="9"/>
        <v>22</v>
      </c>
      <c r="Q134">
        <f t="shared" si="10"/>
        <v>541.28974149017813</v>
      </c>
      <c r="R134">
        <f t="shared" si="11"/>
        <v>541</v>
      </c>
      <c r="S134" s="15">
        <f t="shared" si="12"/>
        <v>541.02543985859108</v>
      </c>
      <c r="T134" s="14">
        <f t="shared" si="13"/>
        <v>541</v>
      </c>
    </row>
    <row r="135" spans="5:20" x14ac:dyDescent="0.2">
      <c r="E135">
        <f t="shared" si="6"/>
        <v>126</v>
      </c>
      <c r="N135" s="14">
        <f t="shared" si="8"/>
        <v>119</v>
      </c>
      <c r="O135" s="2">
        <f t="shared" si="7"/>
        <v>0.28622245328485874</v>
      </c>
      <c r="P135" s="14">
        <f t="shared" si="9"/>
        <v>23</v>
      </c>
      <c r="Q135">
        <f t="shared" si="10"/>
        <v>586.18358432739069</v>
      </c>
      <c r="R135">
        <f t="shared" si="11"/>
        <v>586</v>
      </c>
      <c r="S135" s="15">
        <f t="shared" si="12"/>
        <v>585.89736187410585</v>
      </c>
      <c r="T135" s="14">
        <f t="shared" si="13"/>
        <v>586</v>
      </c>
    </row>
    <row r="136" spans="5:20" x14ac:dyDescent="0.2">
      <c r="E136">
        <f t="shared" si="6"/>
        <v>127</v>
      </c>
      <c r="N136" s="14">
        <f t="shared" si="8"/>
        <v>120</v>
      </c>
      <c r="O136" s="2">
        <f t="shared" si="7"/>
        <v>0.3086582838174548</v>
      </c>
      <c r="P136" s="14">
        <f t="shared" si="9"/>
        <v>24</v>
      </c>
      <c r="Q136">
        <f t="shared" si="10"/>
        <v>632.13216525814744</v>
      </c>
      <c r="R136">
        <f t="shared" si="11"/>
        <v>632</v>
      </c>
      <c r="S136" s="15">
        <f t="shared" si="12"/>
        <v>631.82350697433003</v>
      </c>
      <c r="T136" s="14">
        <f t="shared" si="13"/>
        <v>632</v>
      </c>
    </row>
    <row r="137" spans="5:20" x14ac:dyDescent="0.2">
      <c r="E137">
        <f t="shared" si="6"/>
        <v>128</v>
      </c>
      <c r="N137" s="14">
        <f t="shared" si="8"/>
        <v>121</v>
      </c>
      <c r="O137" s="2">
        <f t="shared" si="7"/>
        <v>0.33155507330389</v>
      </c>
      <c r="P137" s="14">
        <f t="shared" si="9"/>
        <v>25</v>
      </c>
      <c r="Q137">
        <f t="shared" si="10"/>
        <v>679.02479012636672</v>
      </c>
      <c r="R137">
        <f t="shared" si="11"/>
        <v>679</v>
      </c>
      <c r="S137" s="15">
        <f t="shared" si="12"/>
        <v>678.69323505306284</v>
      </c>
      <c r="T137" s="14">
        <f t="shared" si="13"/>
        <v>679</v>
      </c>
    </row>
    <row r="138" spans="5:20" x14ac:dyDescent="0.2">
      <c r="E138">
        <f t="shared" si="6"/>
        <v>129</v>
      </c>
      <c r="N138" s="14">
        <f t="shared" si="8"/>
        <v>122</v>
      </c>
      <c r="O138" s="2">
        <f t="shared" si="7"/>
        <v>0.35485766137276875</v>
      </c>
      <c r="P138" s="14">
        <f t="shared" si="9"/>
        <v>26</v>
      </c>
      <c r="Q138">
        <f t="shared" si="10"/>
        <v>726.7484904914304</v>
      </c>
      <c r="R138">
        <f t="shared" si="11"/>
        <v>727</v>
      </c>
      <c r="S138" s="15">
        <f t="shared" si="12"/>
        <v>726.39363283005764</v>
      </c>
      <c r="T138" s="14">
        <f t="shared" si="13"/>
        <v>726</v>
      </c>
    </row>
    <row r="139" spans="5:20" x14ac:dyDescent="0.2">
      <c r="E139">
        <f t="shared" ref="E139:E202" si="14">E138+1</f>
        <v>130</v>
      </c>
      <c r="N139" s="14">
        <f t="shared" si="8"/>
        <v>123</v>
      </c>
      <c r="O139" s="2">
        <f t="shared" si="7"/>
        <v>0.37850991004836793</v>
      </c>
      <c r="P139" s="14">
        <f t="shared" si="9"/>
        <v>27</v>
      </c>
      <c r="Q139">
        <f t="shared" si="10"/>
        <v>775.18829577905751</v>
      </c>
      <c r="R139">
        <f t="shared" si="11"/>
        <v>775</v>
      </c>
      <c r="S139" s="15">
        <f t="shared" si="12"/>
        <v>774.80978586900915</v>
      </c>
      <c r="T139" s="14">
        <f t="shared" si="13"/>
        <v>775</v>
      </c>
    </row>
    <row r="140" spans="5:20" x14ac:dyDescent="0.2">
      <c r="E140">
        <f t="shared" si="14"/>
        <v>131</v>
      </c>
      <c r="N140" s="14">
        <f t="shared" si="8"/>
        <v>124</v>
      </c>
      <c r="O140" s="2">
        <f t="shared" si="7"/>
        <v>0.40245483899193563</v>
      </c>
      <c r="P140" s="14">
        <f t="shared" si="9"/>
        <v>28</v>
      </c>
      <c r="Q140">
        <f t="shared" si="10"/>
        <v>824.22751025548416</v>
      </c>
      <c r="R140">
        <f t="shared" si="11"/>
        <v>824</v>
      </c>
      <c r="S140" s="15">
        <f t="shared" si="12"/>
        <v>823.82505541649221</v>
      </c>
      <c r="T140" s="14">
        <f t="shared" si="13"/>
        <v>824</v>
      </c>
    </row>
    <row r="141" spans="5:20" x14ac:dyDescent="0.2">
      <c r="E141">
        <f t="shared" si="14"/>
        <v>132</v>
      </c>
      <c r="N141" s="14">
        <f t="shared" si="8"/>
        <v>125</v>
      </c>
      <c r="O141" s="2">
        <f t="shared" si="7"/>
        <v>0.42663476277231882</v>
      </c>
      <c r="P141" s="14">
        <f t="shared" si="9"/>
        <v>29</v>
      </c>
      <c r="Q141">
        <f t="shared" si="10"/>
        <v>873.74799415770894</v>
      </c>
      <c r="R141">
        <f t="shared" si="11"/>
        <v>874</v>
      </c>
      <c r="S141" s="15">
        <f t="shared" si="12"/>
        <v>873.32135939493662</v>
      </c>
      <c r="T141" s="14">
        <f t="shared" si="13"/>
        <v>873</v>
      </c>
    </row>
    <row r="142" spans="5:20" x14ac:dyDescent="0.2">
      <c r="E142">
        <f t="shared" si="14"/>
        <v>133</v>
      </c>
      <c r="N142" s="14">
        <f t="shared" si="8"/>
        <v>126</v>
      </c>
      <c r="O142" s="2">
        <f t="shared" si="7"/>
        <v>0.45099142983521973</v>
      </c>
      <c r="P142" s="14">
        <f t="shared" si="9"/>
        <v>30</v>
      </c>
      <c r="Q142">
        <f t="shared" si="10"/>
        <v>923.63044830253</v>
      </c>
      <c r="R142">
        <f t="shared" si="11"/>
        <v>924</v>
      </c>
      <c r="S142" s="15">
        <f t="shared" si="12"/>
        <v>923.1794568726948</v>
      </c>
      <c r="T142" s="14">
        <f t="shared" si="13"/>
        <v>923</v>
      </c>
    </row>
    <row r="143" spans="5:20" x14ac:dyDescent="0.2">
      <c r="E143">
        <f t="shared" si="14"/>
        <v>134</v>
      </c>
      <c r="N143" s="14">
        <f t="shared" si="8"/>
        <v>127</v>
      </c>
      <c r="O143" s="2">
        <f t="shared" si="7"/>
        <v>0.47546616283629095</v>
      </c>
      <c r="P143" s="14">
        <f t="shared" si="9"/>
        <v>31</v>
      </c>
      <c r="Q143">
        <f t="shared" si="10"/>
        <v>973.75470148872387</v>
      </c>
      <c r="R143">
        <f t="shared" si="11"/>
        <v>974</v>
      </c>
      <c r="S143" s="15">
        <f t="shared" si="12"/>
        <v>973.27923532588761</v>
      </c>
      <c r="T143" s="14">
        <f t="shared" si="13"/>
        <v>973</v>
      </c>
    </row>
    <row r="144" spans="5:20" x14ac:dyDescent="0.2">
      <c r="E144">
        <f t="shared" si="14"/>
        <v>135</v>
      </c>
      <c r="N144" s="14">
        <f t="shared" si="8"/>
        <v>128</v>
      </c>
      <c r="O144" s="2">
        <f t="shared" ref="O144:O207" si="15">$O$12+$O$11*SIN(N144*$O$7)</f>
        <v>0.49999999999999989</v>
      </c>
      <c r="P144" s="14">
        <f t="shared" si="9"/>
        <v>32</v>
      </c>
      <c r="Q144">
        <f t="shared" si="10"/>
        <v>1023.9999999999998</v>
      </c>
      <c r="R144">
        <f t="shared" si="11"/>
        <v>1024</v>
      </c>
      <c r="S144" s="15">
        <f t="shared" si="12"/>
        <v>1023.4999999999998</v>
      </c>
      <c r="T144" s="14">
        <f t="shared" si="13"/>
        <v>1024</v>
      </c>
    </row>
    <row r="145" spans="5:20" x14ac:dyDescent="0.2">
      <c r="E145">
        <f t="shared" si="14"/>
        <v>136</v>
      </c>
      <c r="N145" s="14">
        <f t="shared" si="8"/>
        <v>129</v>
      </c>
      <c r="O145" s="2">
        <f t="shared" si="15"/>
        <v>0.52453383716370883</v>
      </c>
      <c r="P145" s="14">
        <f t="shared" si="9"/>
        <v>33</v>
      </c>
      <c r="Q145">
        <f t="shared" si="10"/>
        <v>1074.2452985112757</v>
      </c>
      <c r="R145">
        <f t="shared" si="11"/>
        <v>1074</v>
      </c>
      <c r="S145" s="15">
        <f t="shared" si="12"/>
        <v>1073.7207646741119</v>
      </c>
      <c r="T145" s="14">
        <f t="shared" si="13"/>
        <v>1074</v>
      </c>
    </row>
    <row r="146" spans="5:20" x14ac:dyDescent="0.2">
      <c r="E146">
        <f t="shared" si="14"/>
        <v>137</v>
      </c>
      <c r="N146" s="14">
        <f t="shared" ref="N146:N209" si="16">N145+1</f>
        <v>130</v>
      </c>
      <c r="O146" s="2">
        <f t="shared" si="15"/>
        <v>0.54900857016478</v>
      </c>
      <c r="P146" s="14">
        <f t="shared" si="9"/>
        <v>34</v>
      </c>
      <c r="Q146">
        <f t="shared" si="10"/>
        <v>1124.3695516974694</v>
      </c>
      <c r="R146">
        <f t="shared" si="11"/>
        <v>1124</v>
      </c>
      <c r="S146" s="15">
        <f t="shared" si="12"/>
        <v>1123.8205431273047</v>
      </c>
      <c r="T146" s="14">
        <f t="shared" si="13"/>
        <v>1124</v>
      </c>
    </row>
    <row r="147" spans="5:20" x14ac:dyDescent="0.2">
      <c r="E147">
        <f t="shared" si="14"/>
        <v>138</v>
      </c>
      <c r="N147" s="14">
        <f t="shared" si="16"/>
        <v>131</v>
      </c>
      <c r="O147" s="2">
        <f t="shared" si="15"/>
        <v>0.57336523722768096</v>
      </c>
      <c r="P147" s="14">
        <f>N147-96</f>
        <v>35</v>
      </c>
      <c r="Q147">
        <f t="shared" si="10"/>
        <v>1174.2520058422906</v>
      </c>
      <c r="R147">
        <f t="shared" si="11"/>
        <v>1174</v>
      </c>
      <c r="S147" s="15">
        <f t="shared" si="12"/>
        <v>1173.6786406050628</v>
      </c>
      <c r="T147" s="14">
        <f t="shared" si="13"/>
        <v>1174</v>
      </c>
    </row>
    <row r="148" spans="5:20" x14ac:dyDescent="0.2">
      <c r="E148">
        <f t="shared" si="14"/>
        <v>139</v>
      </c>
      <c r="N148" s="14">
        <f t="shared" si="16"/>
        <v>132</v>
      </c>
      <c r="O148" s="2">
        <f t="shared" si="15"/>
        <v>0.5975451610080641</v>
      </c>
      <c r="P148" s="14">
        <f t="shared" si="9"/>
        <v>36</v>
      </c>
      <c r="Q148">
        <f t="shared" si="10"/>
        <v>1223.7724897445153</v>
      </c>
      <c r="R148">
        <f t="shared" si="11"/>
        <v>1224</v>
      </c>
      <c r="S148" s="15">
        <f t="shared" si="12"/>
        <v>1223.1749445835071</v>
      </c>
      <c r="T148" s="14">
        <f t="shared" si="13"/>
        <v>1223</v>
      </c>
    </row>
    <row r="149" spans="5:20" x14ac:dyDescent="0.2">
      <c r="E149">
        <f t="shared" si="14"/>
        <v>140</v>
      </c>
      <c r="N149" s="14">
        <f t="shared" si="16"/>
        <v>133</v>
      </c>
      <c r="O149" s="2">
        <f t="shared" si="15"/>
        <v>0.6214900899516318</v>
      </c>
      <c r="P149" s="14">
        <f t="shared" si="9"/>
        <v>37</v>
      </c>
      <c r="Q149">
        <f t="shared" si="10"/>
        <v>1272.8117042209419</v>
      </c>
      <c r="R149">
        <f t="shared" si="11"/>
        <v>1273</v>
      </c>
      <c r="S149" s="15">
        <f t="shared" si="12"/>
        <v>1272.1902141309904</v>
      </c>
      <c r="T149" s="14">
        <f t="shared" si="13"/>
        <v>1272</v>
      </c>
    </row>
    <row r="150" spans="5:20" x14ac:dyDescent="0.2">
      <c r="E150">
        <f t="shared" si="14"/>
        <v>141</v>
      </c>
      <c r="N150" s="14">
        <f t="shared" si="16"/>
        <v>134</v>
      </c>
      <c r="O150" s="2">
        <f t="shared" si="15"/>
        <v>0.64514233862723103</v>
      </c>
      <c r="P150" s="14">
        <f t="shared" si="9"/>
        <v>38</v>
      </c>
      <c r="Q150">
        <f t="shared" si="10"/>
        <v>1321.2515095085691</v>
      </c>
      <c r="R150">
        <f t="shared" si="11"/>
        <v>1321</v>
      </c>
      <c r="S150" s="15">
        <f t="shared" si="12"/>
        <v>1320.6063671699419</v>
      </c>
      <c r="T150" s="14">
        <f t="shared" si="13"/>
        <v>1321</v>
      </c>
    </row>
    <row r="151" spans="5:20" x14ac:dyDescent="0.2">
      <c r="E151">
        <f t="shared" si="14"/>
        <v>142</v>
      </c>
      <c r="N151" s="14">
        <f t="shared" si="16"/>
        <v>135</v>
      </c>
      <c r="O151" s="2">
        <f t="shared" si="15"/>
        <v>0.66844492669610978</v>
      </c>
      <c r="P151" s="14">
        <f t="shared" si="9"/>
        <v>39</v>
      </c>
      <c r="Q151">
        <f t="shared" si="10"/>
        <v>1368.9752098736328</v>
      </c>
      <c r="R151">
        <f t="shared" si="11"/>
        <v>1369</v>
      </c>
      <c r="S151" s="15">
        <f t="shared" si="12"/>
        <v>1368.3067649469367</v>
      </c>
      <c r="T151" s="14">
        <f t="shared" si="13"/>
        <v>1368</v>
      </c>
    </row>
    <row r="152" spans="5:20" x14ac:dyDescent="0.2">
      <c r="E152">
        <f t="shared" si="14"/>
        <v>143</v>
      </c>
      <c r="N152" s="14">
        <f t="shared" si="16"/>
        <v>136</v>
      </c>
      <c r="O152" s="2">
        <f t="shared" si="15"/>
        <v>0.69134171618254503</v>
      </c>
      <c r="P152" s="14">
        <f t="shared" si="9"/>
        <v>40</v>
      </c>
      <c r="Q152">
        <f t="shared" si="10"/>
        <v>1415.8678347418522</v>
      </c>
      <c r="R152">
        <f t="shared" si="11"/>
        <v>1416</v>
      </c>
      <c r="S152" s="15">
        <f t="shared" si="12"/>
        <v>1415.1764930256697</v>
      </c>
      <c r="T152" s="14">
        <f t="shared" si="13"/>
        <v>1415</v>
      </c>
    </row>
    <row r="153" spans="5:20" x14ac:dyDescent="0.2">
      <c r="E153">
        <f t="shared" si="14"/>
        <v>144</v>
      </c>
      <c r="N153" s="14">
        <f t="shared" si="16"/>
        <v>137</v>
      </c>
      <c r="O153" s="2">
        <f t="shared" si="15"/>
        <v>0.71377754671514104</v>
      </c>
      <c r="P153" s="14">
        <f t="shared" si="9"/>
        <v>41</v>
      </c>
      <c r="Q153">
        <f t="shared" si="10"/>
        <v>1461.8164156726089</v>
      </c>
      <c r="R153">
        <f t="shared" si="11"/>
        <v>1462</v>
      </c>
      <c r="S153" s="15">
        <f t="shared" si="12"/>
        <v>1461.1026381258937</v>
      </c>
      <c r="T153" s="14">
        <f t="shared" si="13"/>
        <v>1461</v>
      </c>
    </row>
    <row r="154" spans="5:20" x14ac:dyDescent="0.2">
      <c r="E154">
        <f t="shared" si="14"/>
        <v>145</v>
      </c>
      <c r="N154" s="14">
        <f t="shared" si="16"/>
        <v>138</v>
      </c>
      <c r="O154" s="2">
        <f t="shared" si="15"/>
        <v>0.73569836841299874</v>
      </c>
      <c r="P154" s="14">
        <f t="shared" si="9"/>
        <v>42</v>
      </c>
      <c r="Q154">
        <f t="shared" si="10"/>
        <v>1506.7102585098214</v>
      </c>
      <c r="R154">
        <f t="shared" si="11"/>
        <v>1507</v>
      </c>
      <c r="S154" s="15">
        <f t="shared" si="12"/>
        <v>1505.9745601414083</v>
      </c>
      <c r="T154" s="14">
        <f t="shared" si="13"/>
        <v>1506</v>
      </c>
    </row>
    <row r="155" spans="5:20" x14ac:dyDescent="0.2">
      <c r="E155">
        <f t="shared" si="14"/>
        <v>146</v>
      </c>
      <c r="N155" s="14">
        <f t="shared" si="16"/>
        <v>139</v>
      </c>
      <c r="O155" s="2">
        <f t="shared" si="15"/>
        <v>0.75705137209661078</v>
      </c>
      <c r="P155" s="14">
        <f t="shared" si="9"/>
        <v>43</v>
      </c>
      <c r="Q155">
        <f t="shared" si="10"/>
        <v>1550.4412100538589</v>
      </c>
      <c r="R155">
        <f t="shared" si="11"/>
        <v>1550</v>
      </c>
      <c r="S155" s="15">
        <f t="shared" si="12"/>
        <v>1549.6841586817623</v>
      </c>
      <c r="T155" s="14">
        <f t="shared" si="13"/>
        <v>1550</v>
      </c>
    </row>
    <row r="156" spans="5:20" x14ac:dyDescent="0.2">
      <c r="E156">
        <f t="shared" si="14"/>
        <v>147</v>
      </c>
      <c r="N156" s="14">
        <f t="shared" si="16"/>
        <v>140</v>
      </c>
      <c r="O156" s="2">
        <f t="shared" si="15"/>
        <v>0.77778511650980087</v>
      </c>
      <c r="P156" s="14">
        <f t="shared" si="9"/>
        <v>44</v>
      </c>
      <c r="Q156">
        <f t="shared" si="10"/>
        <v>1592.9039186120722</v>
      </c>
      <c r="R156">
        <f t="shared" si="11"/>
        <v>1593</v>
      </c>
      <c r="S156" s="15">
        <f t="shared" si="12"/>
        <v>1592.1261334955623</v>
      </c>
      <c r="T156" s="14">
        <f t="shared" si="13"/>
        <v>1592</v>
      </c>
    </row>
    <row r="157" spans="5:20" x14ac:dyDescent="0.2">
      <c r="E157">
        <f t="shared" si="14"/>
        <v>148</v>
      </c>
      <c r="N157" s="14">
        <f t="shared" si="16"/>
        <v>141</v>
      </c>
      <c r="O157" s="2">
        <f t="shared" si="15"/>
        <v>0.7978496522462164</v>
      </c>
      <c r="P157" s="14">
        <f t="shared" si="9"/>
        <v>45</v>
      </c>
      <c r="Q157">
        <f t="shared" si="10"/>
        <v>1633.9960878002512</v>
      </c>
      <c r="R157">
        <f t="shared" si="11"/>
        <v>1634</v>
      </c>
      <c r="S157" s="15">
        <f t="shared" si="12"/>
        <v>1633.198238148005</v>
      </c>
      <c r="T157" s="14">
        <f t="shared" si="13"/>
        <v>1633</v>
      </c>
    </row>
    <row r="158" spans="5:20" x14ac:dyDescent="0.2">
      <c r="E158">
        <f t="shared" si="14"/>
        <v>149</v>
      </c>
      <c r="N158" s="14">
        <f t="shared" si="16"/>
        <v>142</v>
      </c>
      <c r="O158" s="2">
        <f t="shared" si="15"/>
        <v>0.81719664208182285</v>
      </c>
      <c r="P158" s="14">
        <f t="shared" si="9"/>
        <v>46</v>
      </c>
      <c r="Q158">
        <f t="shared" si="10"/>
        <v>1673.6187229835732</v>
      </c>
      <c r="R158">
        <f t="shared" si="11"/>
        <v>1674</v>
      </c>
      <c r="S158" s="15">
        <f t="shared" si="12"/>
        <v>1672.8015263414914</v>
      </c>
      <c r="T158" s="14">
        <f t="shared" si="13"/>
        <v>1673</v>
      </c>
    </row>
    <row r="159" spans="5:20" x14ac:dyDescent="0.2">
      <c r="E159">
        <f t="shared" si="14"/>
        <v>150</v>
      </c>
      <c r="N159" s="14">
        <f t="shared" si="16"/>
        <v>143</v>
      </c>
      <c r="O159" s="2">
        <f t="shared" si="15"/>
        <v>0.83577947742350922</v>
      </c>
      <c r="P159" s="14">
        <f t="shared" si="9"/>
        <v>47</v>
      </c>
      <c r="Q159">
        <f t="shared" si="10"/>
        <v>1711.6763697633469</v>
      </c>
      <c r="R159">
        <f t="shared" si="11"/>
        <v>1712</v>
      </c>
      <c r="S159" s="15">
        <f t="shared" si="12"/>
        <v>1710.8405902859233</v>
      </c>
      <c r="T159" s="14">
        <f t="shared" si="13"/>
        <v>1711</v>
      </c>
    </row>
    <row r="160" spans="5:20" x14ac:dyDescent="0.2">
      <c r="E160">
        <f t="shared" si="14"/>
        <v>151</v>
      </c>
      <c r="N160" s="14">
        <f t="shared" si="16"/>
        <v>144</v>
      </c>
      <c r="O160" s="2">
        <f t="shared" si="15"/>
        <v>0.85355339059327373</v>
      </c>
      <c r="P160" s="14">
        <f t="shared" si="9"/>
        <v>48</v>
      </c>
      <c r="Q160">
        <f t="shared" si="10"/>
        <v>1748.0773439350246</v>
      </c>
      <c r="R160">
        <f t="shared" si="11"/>
        <v>1748</v>
      </c>
      <c r="S160" s="15">
        <f t="shared" si="12"/>
        <v>1747.2237905444313</v>
      </c>
      <c r="T160" s="14">
        <f t="shared" si="13"/>
        <v>1747</v>
      </c>
    </row>
    <row r="161" spans="5:20" x14ac:dyDescent="0.2">
      <c r="E161">
        <f t="shared" si="14"/>
        <v>152</v>
      </c>
      <c r="N161" s="14">
        <f t="shared" si="16"/>
        <v>145</v>
      </c>
      <c r="O161" s="2">
        <f t="shared" si="15"/>
        <v>0.87047556267747939</v>
      </c>
      <c r="P161" s="14">
        <f t="shared" si="9"/>
        <v>49</v>
      </c>
      <c r="Q161">
        <f t="shared" si="10"/>
        <v>1782.7339523634778</v>
      </c>
      <c r="R161">
        <f t="shared" si="11"/>
        <v>1783</v>
      </c>
      <c r="S161" s="15">
        <f t="shared" si="12"/>
        <v>1781.8634768008003</v>
      </c>
      <c r="T161" s="14">
        <f t="shared" si="13"/>
        <v>1782</v>
      </c>
    </row>
    <row r="162" spans="5:20" x14ac:dyDescent="0.2">
      <c r="E162">
        <f t="shared" si="14"/>
        <v>153</v>
      </c>
      <c r="N162" s="14">
        <f t="shared" si="16"/>
        <v>146</v>
      </c>
      <c r="O162" s="2">
        <f t="shared" si="15"/>
        <v>0.88650522668136822</v>
      </c>
      <c r="P162" s="14">
        <f t="shared" si="9"/>
        <v>50</v>
      </c>
      <c r="Q162">
        <f t="shared" si="10"/>
        <v>1815.5627042434421</v>
      </c>
      <c r="R162">
        <f t="shared" si="11"/>
        <v>1816</v>
      </c>
      <c r="S162" s="15">
        <f t="shared" si="12"/>
        <v>1814.6761990167608</v>
      </c>
      <c r="T162" s="14">
        <f t="shared" si="13"/>
        <v>1815</v>
      </c>
    </row>
    <row r="163" spans="5:20" x14ac:dyDescent="0.2">
      <c r="E163">
        <f t="shared" si="14"/>
        <v>154</v>
      </c>
      <c r="N163" s="14">
        <f t="shared" si="16"/>
        <v>147</v>
      </c>
      <c r="O163" s="2">
        <f t="shared" si="15"/>
        <v>0.90160376574032242</v>
      </c>
      <c r="P163" s="14">
        <f t="shared" si="9"/>
        <v>51</v>
      </c>
      <c r="Q163">
        <f t="shared" si="10"/>
        <v>1846.4845122361803</v>
      </c>
      <c r="R163">
        <f t="shared" si="11"/>
        <v>1846</v>
      </c>
      <c r="S163" s="15">
        <f t="shared" si="12"/>
        <v>1845.5829084704401</v>
      </c>
      <c r="T163" s="14">
        <f t="shared" si="13"/>
        <v>1846</v>
      </c>
    </row>
    <row r="164" spans="5:20" x14ac:dyDescent="0.2">
      <c r="E164">
        <f t="shared" si="14"/>
        <v>155</v>
      </c>
      <c r="N164" s="14">
        <f t="shared" si="16"/>
        <v>148</v>
      </c>
      <c r="O164" s="2">
        <f t="shared" si="15"/>
        <v>0.91573480615127267</v>
      </c>
      <c r="P164" s="14">
        <f t="shared" si="9"/>
        <v>52</v>
      </c>
      <c r="Q164">
        <f t="shared" si="10"/>
        <v>1875.4248829978064</v>
      </c>
      <c r="R164">
        <f t="shared" si="11"/>
        <v>1875</v>
      </c>
      <c r="S164" s="15">
        <f t="shared" si="12"/>
        <v>1874.5091481916552</v>
      </c>
      <c r="T164" s="14">
        <f t="shared" si="13"/>
        <v>1875</v>
      </c>
    </row>
    <row r="165" spans="5:20" x14ac:dyDescent="0.2">
      <c r="E165">
        <f t="shared" si="14"/>
        <v>156</v>
      </c>
      <c r="N165" s="14">
        <f t="shared" si="16"/>
        <v>149</v>
      </c>
      <c r="O165" s="2">
        <f t="shared" si="15"/>
        <v>0.92886430500013595</v>
      </c>
      <c r="P165" s="14">
        <f t="shared" si="9"/>
        <v>53</v>
      </c>
      <c r="Q165">
        <f t="shared" si="10"/>
        <v>1902.3140966402784</v>
      </c>
      <c r="R165">
        <f t="shared" si="11"/>
        <v>1902</v>
      </c>
      <c r="S165" s="15">
        <f t="shared" si="12"/>
        <v>1901.3852323352783</v>
      </c>
      <c r="T165" s="14">
        <f t="shared" si="13"/>
        <v>1901</v>
      </c>
    </row>
    <row r="166" spans="5:20" x14ac:dyDescent="0.2">
      <c r="E166">
        <f t="shared" si="14"/>
        <v>157</v>
      </c>
      <c r="N166" s="14">
        <f t="shared" si="16"/>
        <v>150</v>
      </c>
      <c r="O166" s="2">
        <f t="shared" si="15"/>
        <v>0.94096063217417747</v>
      </c>
      <c r="P166" s="14">
        <f t="shared" si="9"/>
        <v>54</v>
      </c>
      <c r="Q166">
        <f t="shared" si="10"/>
        <v>1927.0873746927155</v>
      </c>
      <c r="R166">
        <f t="shared" si="11"/>
        <v>1927</v>
      </c>
      <c r="S166" s="15">
        <f t="shared" si="12"/>
        <v>1926.1464140605412</v>
      </c>
      <c r="T166" s="14">
        <f t="shared" si="13"/>
        <v>1926</v>
      </c>
    </row>
    <row r="167" spans="5:20" x14ac:dyDescent="0.2">
      <c r="E167">
        <f t="shared" si="14"/>
        <v>158</v>
      </c>
      <c r="N167" s="14">
        <f t="shared" si="16"/>
        <v>151</v>
      </c>
      <c r="O167" s="2">
        <f t="shared" si="15"/>
        <v>0.9519946465617215</v>
      </c>
      <c r="P167" s="14">
        <f t="shared" si="9"/>
        <v>55</v>
      </c>
      <c r="Q167">
        <f t="shared" si="10"/>
        <v>1949.6850361584056</v>
      </c>
      <c r="R167">
        <f t="shared" si="11"/>
        <v>1950</v>
      </c>
      <c r="S167" s="15">
        <f t="shared" si="12"/>
        <v>1948.733041511844</v>
      </c>
      <c r="T167" s="14">
        <f t="shared" si="13"/>
        <v>1949</v>
      </c>
    </row>
    <row r="168" spans="5:20" x14ac:dyDescent="0.2">
      <c r="E168">
        <f t="shared" si="14"/>
        <v>159</v>
      </c>
      <c r="N168" s="14">
        <f t="shared" si="16"/>
        <v>152</v>
      </c>
      <c r="O168" s="2">
        <f t="shared" si="15"/>
        <v>0.96193976625564326</v>
      </c>
      <c r="P168" s="14">
        <f t="shared" si="9"/>
        <v>56</v>
      </c>
      <c r="Q168">
        <f t="shared" si="10"/>
        <v>1970.0526412915574</v>
      </c>
      <c r="R168">
        <f t="shared" si="11"/>
        <v>1970</v>
      </c>
      <c r="S168" s="15">
        <f t="shared" si="12"/>
        <v>1969.0907015253017</v>
      </c>
      <c r="T168" s="14">
        <f t="shared" si="13"/>
        <v>1969</v>
      </c>
    </row>
    <row r="169" spans="5:20" x14ac:dyDescent="0.2">
      <c r="E169">
        <f t="shared" si="14"/>
        <v>160</v>
      </c>
      <c r="N169" s="14">
        <f t="shared" si="16"/>
        <v>153</v>
      </c>
      <c r="O169" s="2">
        <f t="shared" si="15"/>
        <v>0.97077203259151035</v>
      </c>
      <c r="P169" s="14">
        <f t="shared" si="9"/>
        <v>57</v>
      </c>
      <c r="Q169">
        <f t="shared" si="10"/>
        <v>1988.1411227474132</v>
      </c>
      <c r="R169">
        <f t="shared" si="11"/>
        <v>1988</v>
      </c>
      <c r="S169" s="15">
        <f t="shared" si="12"/>
        <v>1987.1703507148218</v>
      </c>
      <c r="T169" s="14">
        <f t="shared" si="13"/>
        <v>1987</v>
      </c>
    </row>
    <row r="170" spans="5:20" x14ac:dyDescent="0.2">
      <c r="E170">
        <f t="shared" si="14"/>
        <v>161</v>
      </c>
      <c r="N170" s="14">
        <f t="shared" si="16"/>
        <v>154</v>
      </c>
      <c r="O170" s="2">
        <f t="shared" si="15"/>
        <v>0.97847016786610441</v>
      </c>
      <c r="P170" s="14">
        <f t="shared" si="9"/>
        <v>58</v>
      </c>
      <c r="Q170">
        <f t="shared" si="10"/>
        <v>2003.9069037897818</v>
      </c>
      <c r="R170">
        <f t="shared" si="11"/>
        <v>2004</v>
      </c>
      <c r="S170" s="15">
        <f t="shared" si="12"/>
        <v>2002.9284336219157</v>
      </c>
      <c r="T170" s="14">
        <f t="shared" si="13"/>
        <v>2003</v>
      </c>
    </row>
    <row r="171" spans="5:20" x14ac:dyDescent="0.2">
      <c r="E171">
        <f t="shared" si="14"/>
        <v>162</v>
      </c>
      <c r="N171" s="14">
        <f t="shared" si="16"/>
        <v>155</v>
      </c>
      <c r="O171" s="2">
        <f t="shared" si="15"/>
        <v>0.98501562659727193</v>
      </c>
      <c r="P171" s="14">
        <f t="shared" si="9"/>
        <v>59</v>
      </c>
      <c r="Q171">
        <f t="shared" si="10"/>
        <v>2017.3120032712129</v>
      </c>
      <c r="R171">
        <f t="shared" si="11"/>
        <v>2017</v>
      </c>
      <c r="S171" s="15">
        <f t="shared" si="12"/>
        <v>2016.3269876446157</v>
      </c>
      <c r="T171" s="14">
        <f t="shared" si="13"/>
        <v>2016</v>
      </c>
    </row>
    <row r="172" spans="5:20" x14ac:dyDescent="0.2">
      <c r="E172">
        <f t="shared" si="14"/>
        <v>163</v>
      </c>
      <c r="N172" s="14">
        <f t="shared" si="16"/>
        <v>156</v>
      </c>
      <c r="O172" s="2">
        <f t="shared" si="15"/>
        <v>0.99039264020161522</v>
      </c>
      <c r="P172" s="14">
        <f t="shared" si="9"/>
        <v>60</v>
      </c>
      <c r="Q172">
        <f t="shared" si="10"/>
        <v>2028.324127132908</v>
      </c>
      <c r="R172">
        <f t="shared" si="11"/>
        <v>2028</v>
      </c>
      <c r="S172" s="15">
        <f t="shared" si="12"/>
        <v>2027.3337344927063</v>
      </c>
      <c r="T172" s="14">
        <f t="shared" si="13"/>
        <v>2027</v>
      </c>
    </row>
    <row r="173" spans="5:20" x14ac:dyDescent="0.2">
      <c r="E173">
        <f t="shared" si="14"/>
        <v>164</v>
      </c>
      <c r="N173" s="14">
        <f t="shared" si="16"/>
        <v>157</v>
      </c>
      <c r="O173" s="2">
        <f t="shared" si="15"/>
        <v>0.99458825498239045</v>
      </c>
      <c r="P173" s="14">
        <f t="shared" si="9"/>
        <v>61</v>
      </c>
      <c r="Q173">
        <f t="shared" si="10"/>
        <v>2036.9167462039356</v>
      </c>
      <c r="R173">
        <f t="shared" si="11"/>
        <v>2037</v>
      </c>
      <c r="S173" s="15">
        <f t="shared" si="12"/>
        <v>2035.9221579489533</v>
      </c>
      <c r="T173" s="14">
        <f t="shared" si="13"/>
        <v>2036</v>
      </c>
    </row>
    <row r="174" spans="5:20" x14ac:dyDescent="0.2">
      <c r="E174">
        <f t="shared" si="14"/>
        <v>165</v>
      </c>
      <c r="N174" s="14">
        <f t="shared" si="16"/>
        <v>158</v>
      </c>
      <c r="O174" s="2">
        <f t="shared" si="15"/>
        <v>0.99759236333609846</v>
      </c>
      <c r="P174" s="14">
        <f t="shared" si="9"/>
        <v>62</v>
      </c>
      <c r="Q174">
        <f t="shared" si="10"/>
        <v>2043.0691601123297</v>
      </c>
      <c r="R174">
        <f t="shared" si="11"/>
        <v>2043</v>
      </c>
      <c r="S174" s="15">
        <f t="shared" si="12"/>
        <v>2042.0715677489936</v>
      </c>
      <c r="T174" s="14">
        <f t="shared" si="13"/>
        <v>2042</v>
      </c>
    </row>
    <row r="175" spans="5:20" x14ac:dyDescent="0.2">
      <c r="E175">
        <f t="shared" si="14"/>
        <v>166</v>
      </c>
      <c r="N175" s="14">
        <f t="shared" si="16"/>
        <v>159</v>
      </c>
      <c r="O175" s="2">
        <f t="shared" si="15"/>
        <v>0.9993977281025862</v>
      </c>
      <c r="P175" s="14">
        <f t="shared" si="9"/>
        <v>63</v>
      </c>
      <c r="Q175">
        <f t="shared" si="10"/>
        <v>2046.7665471540965</v>
      </c>
      <c r="R175">
        <f t="shared" si="11"/>
        <v>2047</v>
      </c>
      <c r="S175" s="15">
        <f t="shared" si="12"/>
        <v>2045.7671494259939</v>
      </c>
      <c r="T175" s="14">
        <f t="shared" si="13"/>
        <v>2046</v>
      </c>
    </row>
    <row r="176" spans="5:20" x14ac:dyDescent="0.2">
      <c r="E176">
        <f t="shared" si="14"/>
        <v>167</v>
      </c>
      <c r="N176" s="14">
        <f t="shared" si="16"/>
        <v>160</v>
      </c>
      <c r="O176" s="2">
        <f t="shared" si="15"/>
        <v>1</v>
      </c>
      <c r="P176" s="14">
        <f t="shared" si="9"/>
        <v>64</v>
      </c>
      <c r="Q176">
        <f t="shared" si="10"/>
        <v>2048</v>
      </c>
      <c r="R176">
        <f t="shared" si="11"/>
        <v>2048</v>
      </c>
      <c r="S176" s="15">
        <f t="shared" si="12"/>
        <v>2047</v>
      </c>
      <c r="T176" s="14">
        <f t="shared" si="13"/>
        <v>2047</v>
      </c>
    </row>
    <row r="177" spans="5:20" x14ac:dyDescent="0.2">
      <c r="E177">
        <f t="shared" si="14"/>
        <v>168</v>
      </c>
      <c r="N177" s="14">
        <f t="shared" si="16"/>
        <v>161</v>
      </c>
      <c r="O177" s="2">
        <f t="shared" si="15"/>
        <v>0.9993977281025862</v>
      </c>
      <c r="P177" s="14">
        <f t="shared" ref="P177:P180" si="17">N177-96</f>
        <v>65</v>
      </c>
      <c r="Q177">
        <f t="shared" ref="Q177:Q240" si="18">O177*$O$14</f>
        <v>2046.7665471540965</v>
      </c>
      <c r="R177">
        <f t="shared" ref="R177:R240" si="19">INT(Q177+0.5)</f>
        <v>2047</v>
      </c>
      <c r="S177" s="15">
        <f t="shared" ref="S177:S240" si="20">O177*($O$14-1)</f>
        <v>2045.7671494259939</v>
      </c>
      <c r="T177" s="14">
        <f t="shared" ref="T177:T240" si="21">INT(S177+0.5)</f>
        <v>2046</v>
      </c>
    </row>
    <row r="178" spans="5:20" x14ac:dyDescent="0.2">
      <c r="E178">
        <f t="shared" si="14"/>
        <v>169</v>
      </c>
      <c r="N178" s="14">
        <f t="shared" si="16"/>
        <v>162</v>
      </c>
      <c r="O178" s="2">
        <f t="shared" si="15"/>
        <v>0.99759236333609846</v>
      </c>
      <c r="P178" s="14">
        <f t="shared" si="17"/>
        <v>66</v>
      </c>
      <c r="Q178">
        <f t="shared" si="18"/>
        <v>2043.0691601123297</v>
      </c>
      <c r="R178">
        <f t="shared" si="19"/>
        <v>2043</v>
      </c>
      <c r="S178" s="15">
        <f t="shared" si="20"/>
        <v>2042.0715677489936</v>
      </c>
      <c r="T178" s="14">
        <f t="shared" si="21"/>
        <v>2042</v>
      </c>
    </row>
    <row r="179" spans="5:20" x14ac:dyDescent="0.2">
      <c r="E179">
        <f t="shared" si="14"/>
        <v>170</v>
      </c>
      <c r="N179" s="14">
        <f t="shared" si="16"/>
        <v>163</v>
      </c>
      <c r="O179" s="2">
        <f t="shared" si="15"/>
        <v>0.99458825498239056</v>
      </c>
      <c r="P179" s="14">
        <f t="shared" si="17"/>
        <v>67</v>
      </c>
      <c r="Q179">
        <f t="shared" si="18"/>
        <v>2036.9167462039359</v>
      </c>
      <c r="R179">
        <f t="shared" si="19"/>
        <v>2037</v>
      </c>
      <c r="S179" s="15">
        <f t="shared" si="20"/>
        <v>2035.9221579489536</v>
      </c>
      <c r="T179" s="14">
        <f t="shared" si="21"/>
        <v>2036</v>
      </c>
    </row>
    <row r="180" spans="5:20" x14ac:dyDescent="0.2">
      <c r="E180">
        <f t="shared" si="14"/>
        <v>171</v>
      </c>
      <c r="N180" s="14">
        <f t="shared" si="16"/>
        <v>164</v>
      </c>
      <c r="O180" s="2">
        <f t="shared" si="15"/>
        <v>0.99039264020161533</v>
      </c>
      <c r="P180" s="14">
        <f t="shared" si="17"/>
        <v>68</v>
      </c>
      <c r="Q180">
        <f t="shared" si="18"/>
        <v>2028.3241271329082</v>
      </c>
      <c r="R180">
        <f t="shared" si="19"/>
        <v>2028</v>
      </c>
      <c r="S180" s="15">
        <f t="shared" si="20"/>
        <v>2027.3337344927065</v>
      </c>
      <c r="T180" s="14">
        <f t="shared" si="21"/>
        <v>2027</v>
      </c>
    </row>
    <row r="181" spans="5:20" x14ac:dyDescent="0.2">
      <c r="E181">
        <f t="shared" si="14"/>
        <v>172</v>
      </c>
      <c r="N181" s="14">
        <f t="shared" si="16"/>
        <v>165</v>
      </c>
      <c r="O181" s="2">
        <f t="shared" si="15"/>
        <v>0.98501562659727215</v>
      </c>
      <c r="P181" s="14">
        <f>N181-96</f>
        <v>69</v>
      </c>
      <c r="Q181">
        <f t="shared" si="18"/>
        <v>2017.3120032712134</v>
      </c>
      <c r="R181">
        <f t="shared" si="19"/>
        <v>2017</v>
      </c>
      <c r="S181" s="15">
        <f t="shared" si="20"/>
        <v>2016.3269876446161</v>
      </c>
      <c r="T181" s="14">
        <f t="shared" si="21"/>
        <v>2016</v>
      </c>
    </row>
    <row r="182" spans="5:20" x14ac:dyDescent="0.2">
      <c r="E182">
        <f t="shared" si="14"/>
        <v>173</v>
      </c>
      <c r="N182" s="14">
        <f t="shared" si="16"/>
        <v>166</v>
      </c>
      <c r="O182" s="2">
        <f t="shared" si="15"/>
        <v>0.9784701678661043</v>
      </c>
      <c r="P182" s="14">
        <f t="shared" ref="P182:P208" si="22">N182-96</f>
        <v>70</v>
      </c>
      <c r="Q182">
        <f t="shared" si="18"/>
        <v>2003.9069037897816</v>
      </c>
      <c r="R182">
        <f t="shared" si="19"/>
        <v>2004</v>
      </c>
      <c r="S182" s="15">
        <f t="shared" si="20"/>
        <v>2002.9284336219155</v>
      </c>
      <c r="T182" s="14">
        <f t="shared" si="21"/>
        <v>2003</v>
      </c>
    </row>
    <row r="183" spans="5:20" x14ac:dyDescent="0.2">
      <c r="E183">
        <f t="shared" si="14"/>
        <v>174</v>
      </c>
      <c r="N183" s="14">
        <f t="shared" si="16"/>
        <v>167</v>
      </c>
      <c r="O183" s="2">
        <f t="shared" si="15"/>
        <v>0.97077203259151035</v>
      </c>
      <c r="P183" s="14">
        <f t="shared" si="22"/>
        <v>71</v>
      </c>
      <c r="Q183">
        <f t="shared" si="18"/>
        <v>1988.1411227474132</v>
      </c>
      <c r="R183">
        <f t="shared" si="19"/>
        <v>1988</v>
      </c>
      <c r="S183" s="15">
        <f t="shared" si="20"/>
        <v>1987.1703507148218</v>
      </c>
      <c r="T183" s="14">
        <f t="shared" si="21"/>
        <v>1987</v>
      </c>
    </row>
    <row r="184" spans="5:20" x14ac:dyDescent="0.2">
      <c r="E184">
        <f t="shared" si="14"/>
        <v>175</v>
      </c>
      <c r="N184" s="14">
        <f t="shared" si="16"/>
        <v>168</v>
      </c>
      <c r="O184" s="2">
        <f t="shared" si="15"/>
        <v>0.96193976625564337</v>
      </c>
      <c r="P184" s="14">
        <f t="shared" si="22"/>
        <v>72</v>
      </c>
      <c r="Q184">
        <f t="shared" si="18"/>
        <v>1970.0526412915576</v>
      </c>
      <c r="R184">
        <f t="shared" si="19"/>
        <v>1970</v>
      </c>
      <c r="S184" s="15">
        <f t="shared" si="20"/>
        <v>1969.0907015253019</v>
      </c>
      <c r="T184" s="14">
        <f t="shared" si="21"/>
        <v>1969</v>
      </c>
    </row>
    <row r="185" spans="5:20" x14ac:dyDescent="0.2">
      <c r="E185">
        <f t="shared" si="14"/>
        <v>176</v>
      </c>
      <c r="N185" s="14">
        <f t="shared" si="16"/>
        <v>169</v>
      </c>
      <c r="O185" s="2">
        <f t="shared" si="15"/>
        <v>0.95199464656172172</v>
      </c>
      <c r="P185" s="14">
        <f t="shared" si="22"/>
        <v>73</v>
      </c>
      <c r="Q185">
        <f t="shared" si="18"/>
        <v>1949.6850361584061</v>
      </c>
      <c r="R185">
        <f t="shared" si="19"/>
        <v>1950</v>
      </c>
      <c r="S185" s="15">
        <f t="shared" si="20"/>
        <v>1948.7330415118445</v>
      </c>
      <c r="T185" s="14">
        <f t="shared" si="21"/>
        <v>1949</v>
      </c>
    </row>
    <row r="186" spans="5:20" x14ac:dyDescent="0.2">
      <c r="E186">
        <f t="shared" si="14"/>
        <v>177</v>
      </c>
      <c r="N186" s="14">
        <f t="shared" si="16"/>
        <v>170</v>
      </c>
      <c r="O186" s="2">
        <f t="shared" si="15"/>
        <v>0.94096063217417758</v>
      </c>
      <c r="P186" s="14">
        <f t="shared" si="22"/>
        <v>74</v>
      </c>
      <c r="Q186">
        <f t="shared" si="18"/>
        <v>1927.0873746927157</v>
      </c>
      <c r="R186">
        <f t="shared" si="19"/>
        <v>1927</v>
      </c>
      <c r="S186" s="15">
        <f t="shared" si="20"/>
        <v>1926.1464140605415</v>
      </c>
      <c r="T186" s="14">
        <f t="shared" si="21"/>
        <v>1926</v>
      </c>
    </row>
    <row r="187" spans="5:20" x14ac:dyDescent="0.2">
      <c r="E187">
        <f t="shared" si="14"/>
        <v>178</v>
      </c>
      <c r="N187" s="14">
        <f t="shared" si="16"/>
        <v>171</v>
      </c>
      <c r="O187" s="2">
        <f t="shared" si="15"/>
        <v>0.92886430500013617</v>
      </c>
      <c r="P187" s="14">
        <f t="shared" si="22"/>
        <v>75</v>
      </c>
      <c r="Q187">
        <f t="shared" si="18"/>
        <v>1902.3140966402789</v>
      </c>
      <c r="R187">
        <f t="shared" si="19"/>
        <v>1902</v>
      </c>
      <c r="S187" s="15">
        <f t="shared" si="20"/>
        <v>1901.3852323352787</v>
      </c>
      <c r="T187" s="14">
        <f t="shared" si="21"/>
        <v>1901</v>
      </c>
    </row>
    <row r="188" spans="5:20" x14ac:dyDescent="0.2">
      <c r="E188">
        <f t="shared" si="14"/>
        <v>179</v>
      </c>
      <c r="N188" s="14">
        <f t="shared" si="16"/>
        <v>172</v>
      </c>
      <c r="O188" s="2">
        <f t="shared" si="15"/>
        <v>0.91573480615127278</v>
      </c>
      <c r="P188" s="14">
        <f t="shared" si="22"/>
        <v>76</v>
      </c>
      <c r="Q188">
        <f t="shared" si="18"/>
        <v>1875.4248829978067</v>
      </c>
      <c r="R188">
        <f t="shared" si="19"/>
        <v>1875</v>
      </c>
      <c r="S188" s="15">
        <f t="shared" si="20"/>
        <v>1874.5091481916554</v>
      </c>
      <c r="T188" s="14">
        <f t="shared" si="21"/>
        <v>1875</v>
      </c>
    </row>
    <row r="189" spans="5:20" x14ac:dyDescent="0.2">
      <c r="E189">
        <f t="shared" si="14"/>
        <v>180</v>
      </c>
      <c r="N189" s="14">
        <f t="shared" si="16"/>
        <v>173</v>
      </c>
      <c r="O189" s="2">
        <f t="shared" si="15"/>
        <v>0.90160376574032264</v>
      </c>
      <c r="P189" s="14">
        <f t="shared" si="22"/>
        <v>77</v>
      </c>
      <c r="Q189">
        <f t="shared" si="18"/>
        <v>1846.4845122361808</v>
      </c>
      <c r="R189">
        <f t="shared" si="19"/>
        <v>1846</v>
      </c>
      <c r="S189" s="15">
        <f t="shared" si="20"/>
        <v>1845.5829084704405</v>
      </c>
      <c r="T189" s="14">
        <f t="shared" si="21"/>
        <v>1846</v>
      </c>
    </row>
    <row r="190" spans="5:20" x14ac:dyDescent="0.2">
      <c r="E190">
        <f t="shared" si="14"/>
        <v>181</v>
      </c>
      <c r="N190" s="14">
        <f t="shared" si="16"/>
        <v>174</v>
      </c>
      <c r="O190" s="2">
        <f t="shared" si="15"/>
        <v>0.88650522668136877</v>
      </c>
      <c r="P190" s="14">
        <f t="shared" si="22"/>
        <v>78</v>
      </c>
      <c r="Q190">
        <f t="shared" si="18"/>
        <v>1815.5627042434432</v>
      </c>
      <c r="R190">
        <f t="shared" si="19"/>
        <v>1816</v>
      </c>
      <c r="S190" s="15">
        <f t="shared" si="20"/>
        <v>1814.676199016762</v>
      </c>
      <c r="T190" s="14">
        <f t="shared" si="21"/>
        <v>1815</v>
      </c>
    </row>
    <row r="191" spans="5:20" x14ac:dyDescent="0.2">
      <c r="E191">
        <f t="shared" si="14"/>
        <v>182</v>
      </c>
      <c r="N191" s="14">
        <f t="shared" si="16"/>
        <v>175</v>
      </c>
      <c r="O191" s="2">
        <f t="shared" si="15"/>
        <v>0.87047556267747983</v>
      </c>
      <c r="P191" s="14">
        <f t="shared" si="22"/>
        <v>79</v>
      </c>
      <c r="Q191">
        <f t="shared" si="18"/>
        <v>1782.7339523634787</v>
      </c>
      <c r="R191">
        <f t="shared" si="19"/>
        <v>1783</v>
      </c>
      <c r="S191" s="15">
        <f t="shared" si="20"/>
        <v>1781.8634768008012</v>
      </c>
      <c r="T191" s="14">
        <f t="shared" si="21"/>
        <v>1782</v>
      </c>
    </row>
    <row r="192" spans="5:20" x14ac:dyDescent="0.2">
      <c r="E192">
        <f t="shared" si="14"/>
        <v>183</v>
      </c>
      <c r="N192" s="14">
        <f t="shared" si="16"/>
        <v>176</v>
      </c>
      <c r="O192" s="2">
        <f t="shared" si="15"/>
        <v>0.85355339059327417</v>
      </c>
      <c r="P192" s="14">
        <f t="shared" si="22"/>
        <v>80</v>
      </c>
      <c r="Q192">
        <f t="shared" si="18"/>
        <v>1748.0773439350255</v>
      </c>
      <c r="R192">
        <f t="shared" si="19"/>
        <v>1748</v>
      </c>
      <c r="S192" s="15">
        <f t="shared" si="20"/>
        <v>1747.2237905444322</v>
      </c>
      <c r="T192" s="14">
        <f t="shared" si="21"/>
        <v>1747</v>
      </c>
    </row>
    <row r="193" spans="5:20" x14ac:dyDescent="0.2">
      <c r="E193">
        <f t="shared" si="14"/>
        <v>184</v>
      </c>
      <c r="N193" s="14">
        <f t="shared" si="16"/>
        <v>177</v>
      </c>
      <c r="O193" s="2">
        <f t="shared" si="15"/>
        <v>0.835779477423509</v>
      </c>
      <c r="P193" s="14">
        <f t="shared" si="22"/>
        <v>81</v>
      </c>
      <c r="Q193">
        <f t="shared" si="18"/>
        <v>1711.6763697633464</v>
      </c>
      <c r="R193">
        <f t="shared" si="19"/>
        <v>1712</v>
      </c>
      <c r="S193" s="15">
        <f t="shared" si="20"/>
        <v>1710.8405902859229</v>
      </c>
      <c r="T193" s="14">
        <f t="shared" si="21"/>
        <v>1711</v>
      </c>
    </row>
    <row r="194" spans="5:20" x14ac:dyDescent="0.2">
      <c r="E194">
        <f t="shared" si="14"/>
        <v>185</v>
      </c>
      <c r="N194" s="14">
        <f t="shared" si="16"/>
        <v>178</v>
      </c>
      <c r="O194" s="2">
        <f t="shared" si="15"/>
        <v>0.81719664208182263</v>
      </c>
      <c r="P194" s="14">
        <f t="shared" si="22"/>
        <v>82</v>
      </c>
      <c r="Q194">
        <f t="shared" si="18"/>
        <v>1673.6187229835728</v>
      </c>
      <c r="R194">
        <f t="shared" si="19"/>
        <v>1674</v>
      </c>
      <c r="S194" s="15">
        <f t="shared" si="20"/>
        <v>1672.8015263414909</v>
      </c>
      <c r="T194" s="14">
        <f t="shared" si="21"/>
        <v>1673</v>
      </c>
    </row>
    <row r="195" spans="5:20" x14ac:dyDescent="0.2">
      <c r="E195">
        <f t="shared" si="14"/>
        <v>186</v>
      </c>
      <c r="N195" s="14">
        <f t="shared" si="16"/>
        <v>179</v>
      </c>
      <c r="O195" s="2">
        <f t="shared" si="15"/>
        <v>0.79784965224621662</v>
      </c>
      <c r="P195" s="14">
        <f t="shared" si="22"/>
        <v>83</v>
      </c>
      <c r="Q195">
        <f t="shared" si="18"/>
        <v>1633.9960878002516</v>
      </c>
      <c r="R195">
        <f t="shared" si="19"/>
        <v>1634</v>
      </c>
      <c r="S195" s="15">
        <f t="shared" si="20"/>
        <v>1633.1982381480054</v>
      </c>
      <c r="T195" s="14">
        <f t="shared" si="21"/>
        <v>1633</v>
      </c>
    </row>
    <row r="196" spans="5:20" x14ac:dyDescent="0.2">
      <c r="E196">
        <f t="shared" si="14"/>
        <v>187</v>
      </c>
      <c r="N196" s="14">
        <f t="shared" si="16"/>
        <v>180</v>
      </c>
      <c r="O196" s="2">
        <f t="shared" si="15"/>
        <v>0.77778511650980109</v>
      </c>
      <c r="P196" s="14">
        <f t="shared" si="22"/>
        <v>84</v>
      </c>
      <c r="Q196">
        <f t="shared" si="18"/>
        <v>1592.9039186120726</v>
      </c>
      <c r="R196">
        <f t="shared" si="19"/>
        <v>1593</v>
      </c>
      <c r="S196" s="15">
        <f t="shared" si="20"/>
        <v>1592.1261334955627</v>
      </c>
      <c r="T196" s="14">
        <f t="shared" si="21"/>
        <v>1592</v>
      </c>
    </row>
    <row r="197" spans="5:20" x14ac:dyDescent="0.2">
      <c r="E197">
        <f t="shared" si="14"/>
        <v>188</v>
      </c>
      <c r="N197" s="14">
        <f t="shared" si="16"/>
        <v>181</v>
      </c>
      <c r="O197" s="2">
        <f t="shared" si="15"/>
        <v>0.757051372096611</v>
      </c>
      <c r="P197" s="14">
        <f t="shared" si="22"/>
        <v>85</v>
      </c>
      <c r="Q197">
        <f t="shared" si="18"/>
        <v>1550.4412100538593</v>
      </c>
      <c r="R197">
        <f t="shared" si="19"/>
        <v>1550</v>
      </c>
      <c r="S197" s="15">
        <f t="shared" si="20"/>
        <v>1549.6841586817627</v>
      </c>
      <c r="T197" s="14">
        <f t="shared" si="21"/>
        <v>1550</v>
      </c>
    </row>
    <row r="198" spans="5:20" x14ac:dyDescent="0.2">
      <c r="E198">
        <f t="shared" si="14"/>
        <v>189</v>
      </c>
      <c r="N198" s="14">
        <f t="shared" si="16"/>
        <v>182</v>
      </c>
      <c r="O198" s="2">
        <f t="shared" si="15"/>
        <v>0.73569836841299896</v>
      </c>
      <c r="P198" s="14">
        <f t="shared" si="22"/>
        <v>86</v>
      </c>
      <c r="Q198">
        <f t="shared" si="18"/>
        <v>1506.7102585098219</v>
      </c>
      <c r="R198">
        <f t="shared" si="19"/>
        <v>1507</v>
      </c>
      <c r="S198" s="15">
        <f t="shared" si="20"/>
        <v>1505.9745601414088</v>
      </c>
      <c r="T198" s="14">
        <f t="shared" si="21"/>
        <v>1506</v>
      </c>
    </row>
    <row r="199" spans="5:20" x14ac:dyDescent="0.2">
      <c r="E199">
        <f t="shared" si="14"/>
        <v>190</v>
      </c>
      <c r="N199" s="14">
        <f t="shared" si="16"/>
        <v>183</v>
      </c>
      <c r="O199" s="2">
        <f t="shared" si="15"/>
        <v>0.71377754671514126</v>
      </c>
      <c r="P199" s="14">
        <f t="shared" si="22"/>
        <v>87</v>
      </c>
      <c r="Q199">
        <f t="shared" si="18"/>
        <v>1461.8164156726093</v>
      </c>
      <c r="R199">
        <f t="shared" si="19"/>
        <v>1462</v>
      </c>
      <c r="S199" s="15">
        <f t="shared" si="20"/>
        <v>1461.1026381258941</v>
      </c>
      <c r="T199" s="14">
        <f t="shared" si="21"/>
        <v>1461</v>
      </c>
    </row>
    <row r="200" spans="5:20" x14ac:dyDescent="0.2">
      <c r="E200">
        <f t="shared" si="14"/>
        <v>191</v>
      </c>
      <c r="N200" s="14">
        <f t="shared" si="16"/>
        <v>184</v>
      </c>
      <c r="O200" s="2">
        <f t="shared" si="15"/>
        <v>0.69134171618254525</v>
      </c>
      <c r="P200" s="14">
        <f t="shared" si="22"/>
        <v>88</v>
      </c>
      <c r="Q200">
        <f t="shared" si="18"/>
        <v>1415.8678347418527</v>
      </c>
      <c r="R200">
        <f t="shared" si="19"/>
        <v>1416</v>
      </c>
      <c r="S200" s="15">
        <f t="shared" si="20"/>
        <v>1415.1764930256702</v>
      </c>
      <c r="T200" s="14">
        <f t="shared" si="21"/>
        <v>1415</v>
      </c>
    </row>
    <row r="201" spans="5:20" x14ac:dyDescent="0.2">
      <c r="E201">
        <f t="shared" si="14"/>
        <v>192</v>
      </c>
      <c r="N201" s="14">
        <f t="shared" si="16"/>
        <v>185</v>
      </c>
      <c r="O201" s="2">
        <f t="shared" si="15"/>
        <v>0.66844492669611044</v>
      </c>
      <c r="P201" s="14">
        <f t="shared" si="22"/>
        <v>89</v>
      </c>
      <c r="Q201">
        <f t="shared" si="18"/>
        <v>1368.9752098736342</v>
      </c>
      <c r="R201">
        <f t="shared" si="19"/>
        <v>1369</v>
      </c>
      <c r="S201" s="15">
        <f t="shared" si="20"/>
        <v>1368.3067649469381</v>
      </c>
      <c r="T201" s="14">
        <f t="shared" si="21"/>
        <v>1368</v>
      </c>
    </row>
    <row r="202" spans="5:20" x14ac:dyDescent="0.2">
      <c r="E202">
        <f t="shared" si="14"/>
        <v>193</v>
      </c>
      <c r="N202" s="14">
        <f t="shared" si="16"/>
        <v>186</v>
      </c>
      <c r="O202" s="2">
        <f t="shared" si="15"/>
        <v>0.64514233862723169</v>
      </c>
      <c r="P202" s="14">
        <f t="shared" si="22"/>
        <v>90</v>
      </c>
      <c r="Q202">
        <f t="shared" si="18"/>
        <v>1321.2515095085705</v>
      </c>
      <c r="R202">
        <f t="shared" si="19"/>
        <v>1321</v>
      </c>
      <c r="S202" s="15">
        <f t="shared" si="20"/>
        <v>1320.6063671699433</v>
      </c>
      <c r="T202" s="14">
        <f t="shared" si="21"/>
        <v>1321</v>
      </c>
    </row>
    <row r="203" spans="5:20" x14ac:dyDescent="0.2">
      <c r="E203">
        <f t="shared" ref="E203:E266" si="23">E202+1</f>
        <v>194</v>
      </c>
      <c r="N203" s="14">
        <f t="shared" si="16"/>
        <v>187</v>
      </c>
      <c r="O203" s="2">
        <f t="shared" si="15"/>
        <v>0.62149008995163169</v>
      </c>
      <c r="P203" s="14">
        <f t="shared" si="22"/>
        <v>91</v>
      </c>
      <c r="Q203">
        <f t="shared" si="18"/>
        <v>1272.8117042209417</v>
      </c>
      <c r="R203">
        <f t="shared" si="19"/>
        <v>1273</v>
      </c>
      <c r="S203" s="15">
        <f t="shared" si="20"/>
        <v>1272.1902141309902</v>
      </c>
      <c r="T203" s="14">
        <f t="shared" si="21"/>
        <v>1272</v>
      </c>
    </row>
    <row r="204" spans="5:20" x14ac:dyDescent="0.2">
      <c r="E204">
        <f t="shared" si="23"/>
        <v>195</v>
      </c>
      <c r="N204" s="14">
        <f t="shared" si="16"/>
        <v>188</v>
      </c>
      <c r="O204" s="2">
        <f t="shared" si="15"/>
        <v>0.59754516100806399</v>
      </c>
      <c r="P204" s="14">
        <f t="shared" si="22"/>
        <v>92</v>
      </c>
      <c r="Q204">
        <f t="shared" si="18"/>
        <v>1223.772489744515</v>
      </c>
      <c r="R204">
        <f t="shared" si="19"/>
        <v>1224</v>
      </c>
      <c r="S204" s="15">
        <f t="shared" si="20"/>
        <v>1223.1749445835069</v>
      </c>
      <c r="T204" s="14">
        <f t="shared" si="21"/>
        <v>1223</v>
      </c>
    </row>
    <row r="205" spans="5:20" x14ac:dyDescent="0.2">
      <c r="E205">
        <f t="shared" si="23"/>
        <v>196</v>
      </c>
      <c r="N205" s="14">
        <f t="shared" si="16"/>
        <v>189</v>
      </c>
      <c r="O205" s="2">
        <f t="shared" si="15"/>
        <v>0.57336523722768085</v>
      </c>
      <c r="P205" s="14">
        <f t="shared" si="22"/>
        <v>93</v>
      </c>
      <c r="Q205">
        <f t="shared" si="18"/>
        <v>1174.2520058422904</v>
      </c>
      <c r="R205">
        <f t="shared" si="19"/>
        <v>1174</v>
      </c>
      <c r="S205" s="15">
        <f t="shared" si="20"/>
        <v>1173.6786406050626</v>
      </c>
      <c r="T205" s="14">
        <f t="shared" si="21"/>
        <v>1174</v>
      </c>
    </row>
    <row r="206" spans="5:20" x14ac:dyDescent="0.2">
      <c r="E206">
        <f t="shared" si="23"/>
        <v>197</v>
      </c>
      <c r="N206" s="14">
        <f t="shared" si="16"/>
        <v>190</v>
      </c>
      <c r="O206" s="2">
        <f t="shared" si="15"/>
        <v>0.54900857016478033</v>
      </c>
      <c r="P206" s="14">
        <f t="shared" si="22"/>
        <v>94</v>
      </c>
      <c r="Q206">
        <f t="shared" si="18"/>
        <v>1124.3695516974701</v>
      </c>
      <c r="R206">
        <f t="shared" si="19"/>
        <v>1124</v>
      </c>
      <c r="S206" s="15">
        <f t="shared" si="20"/>
        <v>1123.8205431273054</v>
      </c>
      <c r="T206" s="14">
        <f t="shared" si="21"/>
        <v>1124</v>
      </c>
    </row>
    <row r="207" spans="5:20" x14ac:dyDescent="0.2">
      <c r="E207">
        <f t="shared" si="23"/>
        <v>198</v>
      </c>
      <c r="N207" s="14">
        <f t="shared" si="16"/>
        <v>191</v>
      </c>
      <c r="O207" s="2">
        <f t="shared" si="15"/>
        <v>0.52453383716370916</v>
      </c>
      <c r="P207" s="14">
        <f t="shared" si="22"/>
        <v>95</v>
      </c>
      <c r="Q207">
        <f t="shared" si="18"/>
        <v>1074.2452985112764</v>
      </c>
      <c r="R207">
        <f t="shared" si="19"/>
        <v>1074</v>
      </c>
      <c r="S207" s="15">
        <f t="shared" si="20"/>
        <v>1073.7207646741126</v>
      </c>
      <c r="T207" s="14">
        <f t="shared" si="21"/>
        <v>1074</v>
      </c>
    </row>
    <row r="208" spans="5:20" x14ac:dyDescent="0.2">
      <c r="E208">
        <f t="shared" si="23"/>
        <v>199</v>
      </c>
      <c r="N208" s="14">
        <f t="shared" si="16"/>
        <v>192</v>
      </c>
      <c r="O208" s="2">
        <f t="shared" ref="O208:O271" si="24">$O$12+$O$11*SIN(N208*$O$7)</f>
        <v>0.50000000000000022</v>
      </c>
      <c r="P208" s="14">
        <f t="shared" si="22"/>
        <v>96</v>
      </c>
      <c r="Q208">
        <f t="shared" si="18"/>
        <v>1024.0000000000005</v>
      </c>
      <c r="R208">
        <f t="shared" si="19"/>
        <v>1024</v>
      </c>
      <c r="S208" s="15">
        <f t="shared" si="20"/>
        <v>1023.5000000000005</v>
      </c>
      <c r="T208" s="14">
        <f t="shared" si="21"/>
        <v>1024</v>
      </c>
    </row>
    <row r="209" spans="5:20" x14ac:dyDescent="0.2">
      <c r="E209">
        <f t="shared" si="23"/>
        <v>200</v>
      </c>
      <c r="N209" s="14">
        <f t="shared" si="16"/>
        <v>193</v>
      </c>
      <c r="O209" s="2">
        <f t="shared" si="24"/>
        <v>0.47546616283629128</v>
      </c>
      <c r="P209" s="14">
        <f>N209-96</f>
        <v>97</v>
      </c>
      <c r="Q209">
        <f t="shared" si="18"/>
        <v>973.75470148872455</v>
      </c>
      <c r="R209">
        <f t="shared" si="19"/>
        <v>974</v>
      </c>
      <c r="S209" s="15">
        <f t="shared" si="20"/>
        <v>973.27923532588829</v>
      </c>
      <c r="T209" s="14">
        <f t="shared" si="21"/>
        <v>973</v>
      </c>
    </row>
    <row r="210" spans="5:20" x14ac:dyDescent="0.2">
      <c r="E210">
        <f t="shared" si="23"/>
        <v>201</v>
      </c>
      <c r="N210" s="14">
        <f t="shared" ref="N210:N248" si="25">N209+1</f>
        <v>194</v>
      </c>
      <c r="O210" s="2">
        <f t="shared" si="24"/>
        <v>0.45099142983522006</v>
      </c>
      <c r="P210" s="14">
        <f t="shared" ref="P210:P245" si="26">N210-96</f>
        <v>98</v>
      </c>
      <c r="Q210">
        <f t="shared" si="18"/>
        <v>923.63044830253068</v>
      </c>
      <c r="R210">
        <f t="shared" si="19"/>
        <v>924</v>
      </c>
      <c r="S210" s="15">
        <f t="shared" si="20"/>
        <v>923.17945687269548</v>
      </c>
      <c r="T210" s="14">
        <f t="shared" si="21"/>
        <v>923</v>
      </c>
    </row>
    <row r="211" spans="5:20" x14ac:dyDescent="0.2">
      <c r="E211">
        <f t="shared" si="23"/>
        <v>202</v>
      </c>
      <c r="N211" s="14">
        <f t="shared" si="25"/>
        <v>195</v>
      </c>
      <c r="O211" s="2">
        <f t="shared" si="24"/>
        <v>0.42663476277231954</v>
      </c>
      <c r="P211" s="14">
        <f t="shared" si="26"/>
        <v>99</v>
      </c>
      <c r="Q211">
        <f t="shared" si="18"/>
        <v>873.74799415771042</v>
      </c>
      <c r="R211">
        <f t="shared" si="19"/>
        <v>874</v>
      </c>
      <c r="S211" s="15">
        <f t="shared" si="20"/>
        <v>873.3213593949381</v>
      </c>
      <c r="T211" s="14">
        <f t="shared" si="21"/>
        <v>873</v>
      </c>
    </row>
    <row r="212" spans="5:20" x14ac:dyDescent="0.2">
      <c r="E212">
        <f t="shared" si="23"/>
        <v>203</v>
      </c>
      <c r="N212" s="14">
        <f t="shared" si="25"/>
        <v>196</v>
      </c>
      <c r="O212" s="2">
        <f t="shared" si="24"/>
        <v>0.40245483899193635</v>
      </c>
      <c r="P212" s="14">
        <f t="shared" si="26"/>
        <v>100</v>
      </c>
      <c r="Q212">
        <f t="shared" si="18"/>
        <v>824.22751025548564</v>
      </c>
      <c r="R212">
        <f t="shared" si="19"/>
        <v>824</v>
      </c>
      <c r="S212" s="15">
        <f t="shared" si="20"/>
        <v>823.82505541649368</v>
      </c>
      <c r="T212" s="14">
        <f t="shared" si="21"/>
        <v>824</v>
      </c>
    </row>
    <row r="213" spans="5:20" x14ac:dyDescent="0.2">
      <c r="E213">
        <f t="shared" si="23"/>
        <v>204</v>
      </c>
      <c r="N213" s="14">
        <f t="shared" si="25"/>
        <v>197</v>
      </c>
      <c r="O213" s="2">
        <f t="shared" si="24"/>
        <v>0.37850991004836865</v>
      </c>
      <c r="P213" s="14">
        <f t="shared" si="26"/>
        <v>101</v>
      </c>
      <c r="Q213">
        <f t="shared" si="18"/>
        <v>775.18829577905899</v>
      </c>
      <c r="R213">
        <f t="shared" si="19"/>
        <v>775</v>
      </c>
      <c r="S213" s="15">
        <f t="shared" si="20"/>
        <v>774.80978586901062</v>
      </c>
      <c r="T213" s="14">
        <f t="shared" si="21"/>
        <v>775</v>
      </c>
    </row>
    <row r="214" spans="5:20" x14ac:dyDescent="0.2">
      <c r="E214">
        <f t="shared" si="23"/>
        <v>205</v>
      </c>
      <c r="N214" s="14">
        <f t="shared" si="25"/>
        <v>198</v>
      </c>
      <c r="O214" s="2">
        <f t="shared" si="24"/>
        <v>0.35485766137276864</v>
      </c>
      <c r="P214" s="14">
        <f t="shared" si="26"/>
        <v>102</v>
      </c>
      <c r="Q214">
        <f t="shared" si="18"/>
        <v>726.74849049143018</v>
      </c>
      <c r="R214">
        <f t="shared" si="19"/>
        <v>727</v>
      </c>
      <c r="S214" s="15">
        <f t="shared" si="20"/>
        <v>726.39363283005741</v>
      </c>
      <c r="T214" s="14">
        <f t="shared" si="21"/>
        <v>726</v>
      </c>
    </row>
    <row r="215" spans="5:20" x14ac:dyDescent="0.2">
      <c r="E215">
        <f t="shared" si="23"/>
        <v>206</v>
      </c>
      <c r="N215" s="14">
        <f t="shared" si="25"/>
        <v>199</v>
      </c>
      <c r="O215" s="2">
        <f t="shared" si="24"/>
        <v>0.33155507330388989</v>
      </c>
      <c r="P215" s="14">
        <f t="shared" si="26"/>
        <v>103</v>
      </c>
      <c r="Q215">
        <f t="shared" si="18"/>
        <v>679.0247901263665</v>
      </c>
      <c r="R215">
        <f t="shared" si="19"/>
        <v>679</v>
      </c>
      <c r="S215" s="15">
        <f t="shared" si="20"/>
        <v>678.69323505306261</v>
      </c>
      <c r="T215" s="14">
        <f t="shared" si="21"/>
        <v>679</v>
      </c>
    </row>
    <row r="216" spans="5:20" x14ac:dyDescent="0.2">
      <c r="E216">
        <f t="shared" si="23"/>
        <v>207</v>
      </c>
      <c r="N216" s="14">
        <f t="shared" si="25"/>
        <v>200</v>
      </c>
      <c r="O216" s="2">
        <f t="shared" si="24"/>
        <v>0.30865828381745508</v>
      </c>
      <c r="P216" s="14">
        <f t="shared" si="26"/>
        <v>104</v>
      </c>
      <c r="Q216">
        <f t="shared" si="18"/>
        <v>632.13216525814801</v>
      </c>
      <c r="R216">
        <f t="shared" si="19"/>
        <v>632</v>
      </c>
      <c r="S216" s="15">
        <f t="shared" si="20"/>
        <v>631.8235069743306</v>
      </c>
      <c r="T216" s="14">
        <f t="shared" si="21"/>
        <v>632</v>
      </c>
    </row>
    <row r="217" spans="5:20" x14ac:dyDescent="0.2">
      <c r="E217">
        <f t="shared" si="23"/>
        <v>208</v>
      </c>
      <c r="N217" s="14">
        <f t="shared" si="25"/>
        <v>201</v>
      </c>
      <c r="O217" s="2">
        <f t="shared" si="24"/>
        <v>0.28622245328485901</v>
      </c>
      <c r="P217" s="14">
        <f t="shared" si="26"/>
        <v>105</v>
      </c>
      <c r="Q217">
        <f t="shared" si="18"/>
        <v>586.18358432739126</v>
      </c>
      <c r="R217">
        <f t="shared" si="19"/>
        <v>586</v>
      </c>
      <c r="S217" s="15">
        <f t="shared" si="20"/>
        <v>585.89736187410642</v>
      </c>
      <c r="T217" s="14">
        <f t="shared" si="21"/>
        <v>586</v>
      </c>
    </row>
    <row r="218" spans="5:20" x14ac:dyDescent="0.2">
      <c r="E218">
        <f t="shared" si="23"/>
        <v>209</v>
      </c>
      <c r="N218" s="14">
        <f t="shared" si="25"/>
        <v>202</v>
      </c>
      <c r="O218" s="2">
        <f t="shared" si="24"/>
        <v>0.26430163158700126</v>
      </c>
      <c r="P218" s="14">
        <f t="shared" si="26"/>
        <v>106</v>
      </c>
      <c r="Q218">
        <f t="shared" si="18"/>
        <v>541.28974149017859</v>
      </c>
      <c r="R218">
        <f t="shared" si="19"/>
        <v>541</v>
      </c>
      <c r="S218" s="15">
        <f t="shared" si="20"/>
        <v>541.02543985859154</v>
      </c>
      <c r="T218" s="14">
        <f t="shared" si="21"/>
        <v>541</v>
      </c>
    </row>
    <row r="219" spans="5:20" x14ac:dyDescent="0.2">
      <c r="E219">
        <f t="shared" si="23"/>
        <v>210</v>
      </c>
      <c r="N219" s="14">
        <f t="shared" si="25"/>
        <v>203</v>
      </c>
      <c r="O219" s="2">
        <f t="shared" si="24"/>
        <v>0.24294862790338934</v>
      </c>
      <c r="P219" s="14">
        <f t="shared" si="26"/>
        <v>107</v>
      </c>
      <c r="Q219">
        <f t="shared" si="18"/>
        <v>497.55878994614136</v>
      </c>
      <c r="R219">
        <f t="shared" si="19"/>
        <v>498</v>
      </c>
      <c r="S219" s="15">
        <f t="shared" si="20"/>
        <v>497.31584131823797</v>
      </c>
      <c r="T219" s="14">
        <f t="shared" si="21"/>
        <v>497</v>
      </c>
    </row>
    <row r="220" spans="5:20" x14ac:dyDescent="0.2">
      <c r="E220">
        <f t="shared" si="23"/>
        <v>211</v>
      </c>
      <c r="N220" s="14">
        <f t="shared" si="25"/>
        <v>204</v>
      </c>
      <c r="O220" s="2">
        <f t="shared" si="24"/>
        <v>0.22221488349019913</v>
      </c>
      <c r="P220" s="14">
        <f t="shared" si="26"/>
        <v>108</v>
      </c>
      <c r="Q220">
        <f t="shared" si="18"/>
        <v>455.09608138792782</v>
      </c>
      <c r="R220">
        <f t="shared" si="19"/>
        <v>455</v>
      </c>
      <c r="S220" s="15">
        <f t="shared" si="20"/>
        <v>454.87386650443761</v>
      </c>
      <c r="T220" s="14">
        <f t="shared" si="21"/>
        <v>455</v>
      </c>
    </row>
    <row r="221" spans="5:20" x14ac:dyDescent="0.2">
      <c r="E221">
        <f t="shared" si="23"/>
        <v>212</v>
      </c>
      <c r="N221" s="14">
        <f t="shared" si="25"/>
        <v>205</v>
      </c>
      <c r="O221" s="2">
        <f t="shared" si="24"/>
        <v>0.20215034775378365</v>
      </c>
      <c r="P221" s="14">
        <f t="shared" si="26"/>
        <v>109</v>
      </c>
      <c r="Q221">
        <f t="shared" si="18"/>
        <v>414.00391219974892</v>
      </c>
      <c r="R221">
        <f t="shared" si="19"/>
        <v>414</v>
      </c>
      <c r="S221" s="15">
        <f t="shared" si="20"/>
        <v>413.80176185199514</v>
      </c>
      <c r="T221" s="14">
        <f t="shared" si="21"/>
        <v>414</v>
      </c>
    </row>
    <row r="222" spans="5:20" x14ac:dyDescent="0.2">
      <c r="E222">
        <f t="shared" si="23"/>
        <v>213</v>
      </c>
      <c r="N222" s="14">
        <f t="shared" si="25"/>
        <v>206</v>
      </c>
      <c r="O222" s="2">
        <f t="shared" si="24"/>
        <v>0.18280335791817764</v>
      </c>
      <c r="P222" s="14">
        <f t="shared" si="26"/>
        <v>110</v>
      </c>
      <c r="Q222">
        <f t="shared" si="18"/>
        <v>374.38127701642782</v>
      </c>
      <c r="R222">
        <f t="shared" si="19"/>
        <v>374</v>
      </c>
      <c r="S222" s="15">
        <f t="shared" si="20"/>
        <v>374.19847365850961</v>
      </c>
      <c r="T222" s="14">
        <f t="shared" si="21"/>
        <v>374</v>
      </c>
    </row>
    <row r="223" spans="5:20" x14ac:dyDescent="0.2">
      <c r="E223">
        <f t="shared" si="23"/>
        <v>214</v>
      </c>
      <c r="N223" s="14">
        <f t="shared" si="25"/>
        <v>207</v>
      </c>
      <c r="O223" s="2">
        <f t="shared" si="24"/>
        <v>0.16422052257649122</v>
      </c>
      <c r="P223" s="14">
        <f t="shared" si="26"/>
        <v>111</v>
      </c>
      <c r="Q223">
        <f t="shared" si="18"/>
        <v>336.32363023665403</v>
      </c>
      <c r="R223">
        <f t="shared" si="19"/>
        <v>336</v>
      </c>
      <c r="S223" s="15">
        <f t="shared" si="20"/>
        <v>336.15940971407753</v>
      </c>
      <c r="T223" s="14">
        <f t="shared" si="21"/>
        <v>336</v>
      </c>
    </row>
    <row r="224" spans="5:20" x14ac:dyDescent="0.2">
      <c r="E224">
        <f t="shared" si="23"/>
        <v>215</v>
      </c>
      <c r="N224" s="14">
        <f t="shared" si="25"/>
        <v>208</v>
      </c>
      <c r="O224" s="2">
        <f t="shared" si="24"/>
        <v>0.14644660940672605</v>
      </c>
      <c r="P224" s="14">
        <f t="shared" si="26"/>
        <v>112</v>
      </c>
      <c r="Q224">
        <f t="shared" si="18"/>
        <v>299.92265606497494</v>
      </c>
      <c r="R224">
        <f t="shared" si="19"/>
        <v>300</v>
      </c>
      <c r="S224" s="15">
        <f t="shared" si="20"/>
        <v>299.77620945556822</v>
      </c>
      <c r="T224" s="14">
        <f t="shared" si="21"/>
        <v>300</v>
      </c>
    </row>
    <row r="225" spans="5:20" x14ac:dyDescent="0.2">
      <c r="E225">
        <f t="shared" si="23"/>
        <v>216</v>
      </c>
      <c r="N225" s="14">
        <f t="shared" si="25"/>
        <v>209</v>
      </c>
      <c r="O225" s="2">
        <f t="shared" si="24"/>
        <v>0.12952443732252034</v>
      </c>
      <c r="P225" s="14">
        <f t="shared" si="26"/>
        <v>113</v>
      </c>
      <c r="Q225">
        <f t="shared" si="18"/>
        <v>265.26604763652165</v>
      </c>
      <c r="R225">
        <f t="shared" si="19"/>
        <v>265</v>
      </c>
      <c r="S225" s="15">
        <f t="shared" si="20"/>
        <v>265.13652319919913</v>
      </c>
      <c r="T225" s="14">
        <f t="shared" si="21"/>
        <v>265</v>
      </c>
    </row>
    <row r="226" spans="5:20" x14ac:dyDescent="0.2">
      <c r="E226">
        <f t="shared" si="23"/>
        <v>217</v>
      </c>
      <c r="N226" s="14">
        <f t="shared" si="25"/>
        <v>210</v>
      </c>
      <c r="O226" s="2">
        <f t="shared" si="24"/>
        <v>0.11349477331863145</v>
      </c>
      <c r="P226" s="14">
        <f t="shared" si="26"/>
        <v>114</v>
      </c>
      <c r="Q226">
        <f t="shared" si="18"/>
        <v>232.43729575655721</v>
      </c>
      <c r="R226">
        <f t="shared" si="19"/>
        <v>232</v>
      </c>
      <c r="S226" s="15">
        <f t="shared" si="20"/>
        <v>232.32380098323858</v>
      </c>
      <c r="T226" s="14">
        <f t="shared" si="21"/>
        <v>232</v>
      </c>
    </row>
    <row r="227" spans="5:20" x14ac:dyDescent="0.2">
      <c r="E227">
        <f t="shared" si="23"/>
        <v>218</v>
      </c>
      <c r="N227" s="14">
        <f t="shared" si="25"/>
        <v>211</v>
      </c>
      <c r="O227" s="2">
        <f t="shared" si="24"/>
        <v>9.8396234259677529E-2</v>
      </c>
      <c r="P227" s="14">
        <f t="shared" si="26"/>
        <v>115</v>
      </c>
      <c r="Q227">
        <f t="shared" si="18"/>
        <v>201.51548776381958</v>
      </c>
      <c r="R227">
        <f t="shared" si="19"/>
        <v>202</v>
      </c>
      <c r="S227" s="15">
        <f t="shared" si="20"/>
        <v>201.41709152955991</v>
      </c>
      <c r="T227" s="14">
        <f t="shared" si="21"/>
        <v>201</v>
      </c>
    </row>
    <row r="228" spans="5:20" x14ac:dyDescent="0.2">
      <c r="E228">
        <f t="shared" si="23"/>
        <v>219</v>
      </c>
      <c r="N228" s="14">
        <f t="shared" si="25"/>
        <v>212</v>
      </c>
      <c r="O228" s="2">
        <f t="shared" si="24"/>
        <v>8.4265193848727438E-2</v>
      </c>
      <c r="P228" s="14">
        <f t="shared" si="26"/>
        <v>116</v>
      </c>
      <c r="Q228">
        <f t="shared" si="18"/>
        <v>172.57511700219379</v>
      </c>
      <c r="R228">
        <f t="shared" si="19"/>
        <v>173</v>
      </c>
      <c r="S228" s="15">
        <f t="shared" si="20"/>
        <v>172.49085180834507</v>
      </c>
      <c r="T228" s="14">
        <f t="shared" si="21"/>
        <v>172</v>
      </c>
    </row>
    <row r="229" spans="5:20" x14ac:dyDescent="0.2">
      <c r="E229">
        <f t="shared" si="23"/>
        <v>220</v>
      </c>
      <c r="N229" s="14">
        <f t="shared" si="25"/>
        <v>213</v>
      </c>
      <c r="O229" s="2">
        <f t="shared" si="24"/>
        <v>7.1135694999864052E-2</v>
      </c>
      <c r="P229" s="14">
        <f t="shared" si="26"/>
        <v>117</v>
      </c>
      <c r="Q229">
        <f t="shared" si="18"/>
        <v>145.68590335972158</v>
      </c>
      <c r="R229">
        <f t="shared" si="19"/>
        <v>146</v>
      </c>
      <c r="S229" s="15">
        <f t="shared" si="20"/>
        <v>145.61476766472171</v>
      </c>
      <c r="T229" s="14">
        <f t="shared" si="21"/>
        <v>146</v>
      </c>
    </row>
    <row r="230" spans="5:20" x14ac:dyDescent="0.2">
      <c r="E230">
        <f t="shared" si="23"/>
        <v>221</v>
      </c>
      <c r="N230" s="14">
        <f t="shared" si="25"/>
        <v>214</v>
      </c>
      <c r="O230" s="2">
        <f t="shared" si="24"/>
        <v>5.9039367825822586E-2</v>
      </c>
      <c r="P230" s="14">
        <f t="shared" si="26"/>
        <v>118</v>
      </c>
      <c r="Q230">
        <f t="shared" si="18"/>
        <v>120.91262530728466</v>
      </c>
      <c r="R230">
        <f t="shared" si="19"/>
        <v>121</v>
      </c>
      <c r="S230" s="15">
        <f t="shared" si="20"/>
        <v>120.85358593945884</v>
      </c>
      <c r="T230" s="14">
        <f t="shared" si="21"/>
        <v>121</v>
      </c>
    </row>
    <row r="231" spans="5:20" x14ac:dyDescent="0.2">
      <c r="E231">
        <f t="shared" si="23"/>
        <v>222</v>
      </c>
      <c r="N231" s="14">
        <f t="shared" si="25"/>
        <v>215</v>
      </c>
      <c r="O231" s="2">
        <f t="shared" si="24"/>
        <v>4.8005353438278497E-2</v>
      </c>
      <c r="P231" s="14">
        <f t="shared" si="26"/>
        <v>119</v>
      </c>
      <c r="Q231">
        <f t="shared" si="18"/>
        <v>98.314963841594363</v>
      </c>
      <c r="R231">
        <f t="shared" si="19"/>
        <v>98</v>
      </c>
      <c r="S231" s="15">
        <f t="shared" si="20"/>
        <v>98.266958488156078</v>
      </c>
      <c r="T231" s="14">
        <f t="shared" si="21"/>
        <v>98</v>
      </c>
    </row>
    <row r="232" spans="5:20" x14ac:dyDescent="0.2">
      <c r="E232">
        <f t="shared" si="23"/>
        <v>223</v>
      </c>
      <c r="N232" s="14">
        <f t="shared" si="25"/>
        <v>216</v>
      </c>
      <c r="O232" s="2">
        <f t="shared" si="24"/>
        <v>3.8060233744356797E-2</v>
      </c>
      <c r="P232" s="14">
        <f t="shared" si="26"/>
        <v>120</v>
      </c>
      <c r="Q232">
        <f t="shared" si="18"/>
        <v>77.947358708442721</v>
      </c>
      <c r="R232">
        <f t="shared" si="19"/>
        <v>78</v>
      </c>
      <c r="S232" s="15">
        <f t="shared" si="20"/>
        <v>77.90929847469836</v>
      </c>
      <c r="T232" s="14">
        <f t="shared" si="21"/>
        <v>78</v>
      </c>
    </row>
    <row r="233" spans="5:20" x14ac:dyDescent="0.2">
      <c r="E233">
        <f t="shared" si="23"/>
        <v>224</v>
      </c>
      <c r="N233" s="14">
        <f t="shared" si="25"/>
        <v>217</v>
      </c>
      <c r="O233" s="2">
        <f t="shared" si="24"/>
        <v>2.9227967408489763E-2</v>
      </c>
      <c r="P233" s="14">
        <f t="shared" si="26"/>
        <v>121</v>
      </c>
      <c r="Q233">
        <f t="shared" si="18"/>
        <v>59.858877252587035</v>
      </c>
      <c r="R233">
        <f t="shared" si="19"/>
        <v>60</v>
      </c>
      <c r="S233" s="15">
        <f t="shared" si="20"/>
        <v>59.829649285178547</v>
      </c>
      <c r="T233" s="14">
        <f t="shared" si="21"/>
        <v>60</v>
      </c>
    </row>
    <row r="234" spans="5:20" x14ac:dyDescent="0.2">
      <c r="E234">
        <f t="shared" si="23"/>
        <v>225</v>
      </c>
      <c r="N234" s="14">
        <f t="shared" si="25"/>
        <v>218</v>
      </c>
      <c r="O234" s="2">
        <f t="shared" si="24"/>
        <v>2.1529832133895754E-2</v>
      </c>
      <c r="P234" s="14">
        <f t="shared" si="26"/>
        <v>122</v>
      </c>
      <c r="Q234">
        <f t="shared" si="18"/>
        <v>44.093096210218505</v>
      </c>
      <c r="R234">
        <f t="shared" si="19"/>
        <v>44</v>
      </c>
      <c r="S234" s="15">
        <f t="shared" si="20"/>
        <v>44.071566378084611</v>
      </c>
      <c r="T234" s="14">
        <f t="shared" si="21"/>
        <v>44</v>
      </c>
    </row>
    <row r="235" spans="5:20" x14ac:dyDescent="0.2">
      <c r="E235">
        <f t="shared" si="23"/>
        <v>226</v>
      </c>
      <c r="N235" s="14">
        <f t="shared" si="25"/>
        <v>219</v>
      </c>
      <c r="O235" s="2">
        <f t="shared" si="24"/>
        <v>1.4984373402727957E-2</v>
      </c>
      <c r="P235" s="14">
        <f t="shared" si="26"/>
        <v>123</v>
      </c>
      <c r="Q235">
        <f t="shared" si="18"/>
        <v>30.687996728786857</v>
      </c>
      <c r="R235">
        <f t="shared" si="19"/>
        <v>31</v>
      </c>
      <c r="S235" s="15">
        <f t="shared" si="20"/>
        <v>30.673012355384127</v>
      </c>
      <c r="T235" s="14">
        <f t="shared" si="21"/>
        <v>31</v>
      </c>
    </row>
    <row r="236" spans="5:20" x14ac:dyDescent="0.2">
      <c r="E236">
        <f t="shared" si="23"/>
        <v>227</v>
      </c>
      <c r="N236" s="14">
        <f t="shared" si="25"/>
        <v>220</v>
      </c>
      <c r="O236" s="2">
        <f t="shared" si="24"/>
        <v>9.6073597983847292E-3</v>
      </c>
      <c r="P236" s="14">
        <f t="shared" si="26"/>
        <v>124</v>
      </c>
      <c r="Q236">
        <f t="shared" si="18"/>
        <v>19.675872867091925</v>
      </c>
      <c r="R236">
        <f t="shared" si="19"/>
        <v>20</v>
      </c>
      <c r="S236" s="15">
        <f t="shared" si="20"/>
        <v>19.666265507293542</v>
      </c>
      <c r="T236" s="14">
        <f t="shared" si="21"/>
        <v>20</v>
      </c>
    </row>
    <row r="237" spans="5:20" x14ac:dyDescent="0.2">
      <c r="E237">
        <f t="shared" si="23"/>
        <v>228</v>
      </c>
      <c r="N237" s="14">
        <f t="shared" si="25"/>
        <v>221</v>
      </c>
      <c r="O237" s="2">
        <f t="shared" si="24"/>
        <v>5.4117450176094928E-3</v>
      </c>
      <c r="P237" s="14">
        <f t="shared" si="26"/>
        <v>125</v>
      </c>
      <c r="Q237">
        <f t="shared" si="18"/>
        <v>11.083253796064241</v>
      </c>
      <c r="R237">
        <f t="shared" si="19"/>
        <v>11</v>
      </c>
      <c r="S237" s="15">
        <f t="shared" si="20"/>
        <v>11.077842051046632</v>
      </c>
      <c r="T237" s="14">
        <f t="shared" si="21"/>
        <v>11</v>
      </c>
    </row>
    <row r="238" spans="5:20" x14ac:dyDescent="0.2">
      <c r="E238">
        <f t="shared" si="23"/>
        <v>229</v>
      </c>
      <c r="N238" s="14">
        <f t="shared" si="25"/>
        <v>222</v>
      </c>
      <c r="O238" s="2">
        <f t="shared" si="24"/>
        <v>2.4076366639015356E-3</v>
      </c>
      <c r="P238" s="14">
        <f t="shared" si="26"/>
        <v>126</v>
      </c>
      <c r="Q238">
        <f t="shared" si="18"/>
        <v>4.930839887670345</v>
      </c>
      <c r="R238">
        <f t="shared" si="19"/>
        <v>5</v>
      </c>
      <c r="S238" s="15">
        <f t="shared" si="20"/>
        <v>4.9284322510064431</v>
      </c>
      <c r="T238" s="14">
        <f t="shared" si="21"/>
        <v>5</v>
      </c>
    </row>
    <row r="239" spans="5:20" x14ac:dyDescent="0.2">
      <c r="E239">
        <f t="shared" si="23"/>
        <v>230</v>
      </c>
      <c r="N239" s="14">
        <f t="shared" si="25"/>
        <v>223</v>
      </c>
      <c r="O239" s="2">
        <f t="shared" si="24"/>
        <v>6.022718974137975E-4</v>
      </c>
      <c r="P239" s="14">
        <f t="shared" si="26"/>
        <v>127</v>
      </c>
      <c r="Q239">
        <f t="shared" si="18"/>
        <v>1.2334528459034573</v>
      </c>
      <c r="R239">
        <f t="shared" si="19"/>
        <v>1</v>
      </c>
      <c r="S239" s="15">
        <f t="shared" si="20"/>
        <v>1.2328505740060436</v>
      </c>
      <c r="T239" s="14">
        <f t="shared" si="21"/>
        <v>1</v>
      </c>
    </row>
    <row r="240" spans="5:20" x14ac:dyDescent="0.2">
      <c r="E240">
        <f t="shared" si="23"/>
        <v>231</v>
      </c>
      <c r="N240" s="14">
        <f t="shared" si="25"/>
        <v>224</v>
      </c>
      <c r="O240" s="2">
        <f t="shared" si="24"/>
        <v>0</v>
      </c>
      <c r="P240" s="14">
        <f t="shared" si="26"/>
        <v>128</v>
      </c>
      <c r="Q240">
        <f t="shared" si="18"/>
        <v>0</v>
      </c>
      <c r="R240">
        <f t="shared" si="19"/>
        <v>0</v>
      </c>
      <c r="S240" s="15">
        <f t="shared" si="20"/>
        <v>0</v>
      </c>
      <c r="T240" s="14">
        <f t="shared" si="21"/>
        <v>0</v>
      </c>
    </row>
    <row r="241" spans="5:20" x14ac:dyDescent="0.2">
      <c r="E241">
        <f t="shared" si="23"/>
        <v>232</v>
      </c>
      <c r="N241" s="14">
        <f t="shared" si="25"/>
        <v>225</v>
      </c>
      <c r="O241" s="2">
        <f t="shared" si="24"/>
        <v>6.022718974137975E-4</v>
      </c>
      <c r="P241" s="14">
        <f t="shared" si="26"/>
        <v>129</v>
      </c>
      <c r="Q241">
        <f t="shared" ref="Q241:Q245" si="27">O241*$O$14</f>
        <v>1.2334528459034573</v>
      </c>
      <c r="R241">
        <f t="shared" ref="R241:R245" si="28">INT(Q241+0.5)</f>
        <v>1</v>
      </c>
      <c r="S241" s="15">
        <f t="shared" ref="S241:S245" si="29">O241*($O$14-1)</f>
        <v>1.2328505740060436</v>
      </c>
      <c r="T241" s="14">
        <f t="shared" ref="T241:T245" si="30">INT(S241+0.5)</f>
        <v>1</v>
      </c>
    </row>
    <row r="242" spans="5:20" x14ac:dyDescent="0.2">
      <c r="E242">
        <f t="shared" si="23"/>
        <v>233</v>
      </c>
      <c r="N242" s="14">
        <f t="shared" si="25"/>
        <v>226</v>
      </c>
      <c r="O242" s="2">
        <f t="shared" si="24"/>
        <v>2.4076366639015356E-3</v>
      </c>
      <c r="P242" s="14">
        <f t="shared" si="26"/>
        <v>130</v>
      </c>
      <c r="Q242">
        <f t="shared" si="27"/>
        <v>4.930839887670345</v>
      </c>
      <c r="R242">
        <f t="shared" si="28"/>
        <v>5</v>
      </c>
      <c r="S242" s="15">
        <f t="shared" si="29"/>
        <v>4.9284322510064431</v>
      </c>
      <c r="T242" s="14">
        <f t="shared" si="30"/>
        <v>5</v>
      </c>
    </row>
    <row r="243" spans="5:20" x14ac:dyDescent="0.2">
      <c r="E243">
        <f t="shared" si="23"/>
        <v>234</v>
      </c>
      <c r="N243" s="14">
        <f t="shared" si="25"/>
        <v>227</v>
      </c>
      <c r="O243" s="2">
        <f t="shared" si="24"/>
        <v>5.4117450176094373E-3</v>
      </c>
      <c r="P243" s="14">
        <f t="shared" si="26"/>
        <v>131</v>
      </c>
      <c r="Q243">
        <f t="shared" si="27"/>
        <v>11.083253796064128</v>
      </c>
      <c r="R243">
        <f t="shared" si="28"/>
        <v>11</v>
      </c>
      <c r="S243" s="15">
        <f t="shared" si="29"/>
        <v>11.077842051046519</v>
      </c>
      <c r="T243" s="14">
        <f t="shared" si="30"/>
        <v>11</v>
      </c>
    </row>
    <row r="244" spans="5:20" x14ac:dyDescent="0.2">
      <c r="E244">
        <f t="shared" si="23"/>
        <v>235</v>
      </c>
      <c r="N244" s="14">
        <f t="shared" si="25"/>
        <v>228</v>
      </c>
      <c r="O244" s="2">
        <f t="shared" si="24"/>
        <v>9.6073597983846737E-3</v>
      </c>
      <c r="P244" s="14">
        <f t="shared" si="26"/>
        <v>132</v>
      </c>
      <c r="Q244">
        <f t="shared" si="27"/>
        <v>19.675872867091812</v>
      </c>
      <c r="R244">
        <f t="shared" si="28"/>
        <v>20</v>
      </c>
      <c r="S244" s="15">
        <f t="shared" si="29"/>
        <v>19.666265507293428</v>
      </c>
      <c r="T244" s="14">
        <f t="shared" si="30"/>
        <v>20</v>
      </c>
    </row>
    <row r="245" spans="5:20" x14ac:dyDescent="0.2">
      <c r="E245">
        <f t="shared" si="23"/>
        <v>236</v>
      </c>
      <c r="N245" s="14">
        <f t="shared" si="25"/>
        <v>229</v>
      </c>
      <c r="O245" s="2">
        <f t="shared" si="24"/>
        <v>1.4984373402727846E-2</v>
      </c>
      <c r="P245" s="14">
        <f t="shared" si="26"/>
        <v>133</v>
      </c>
      <c r="Q245">
        <f t="shared" si="27"/>
        <v>30.687996728786629</v>
      </c>
      <c r="R245">
        <f t="shared" si="28"/>
        <v>31</v>
      </c>
      <c r="S245" s="15">
        <f t="shared" si="29"/>
        <v>30.6730123553839</v>
      </c>
      <c r="T245" s="14">
        <f t="shared" si="30"/>
        <v>31</v>
      </c>
    </row>
    <row r="246" spans="5:20" x14ac:dyDescent="0.2">
      <c r="E246">
        <f t="shared" si="23"/>
        <v>237</v>
      </c>
      <c r="N246" s="14">
        <f t="shared" si="25"/>
        <v>230</v>
      </c>
      <c r="O246" s="2">
        <f t="shared" si="24"/>
        <v>2.1529832133895643E-2</v>
      </c>
      <c r="S246" s="15"/>
    </row>
    <row r="247" spans="5:20" x14ac:dyDescent="0.2">
      <c r="E247">
        <f t="shared" si="23"/>
        <v>238</v>
      </c>
      <c r="N247" s="14">
        <f t="shared" si="25"/>
        <v>231</v>
      </c>
      <c r="O247" s="2">
        <f t="shared" si="24"/>
        <v>2.9227967408489652E-2</v>
      </c>
      <c r="S247" s="15"/>
    </row>
    <row r="248" spans="5:20" x14ac:dyDescent="0.2">
      <c r="E248">
        <f t="shared" si="23"/>
        <v>239</v>
      </c>
      <c r="N248" s="14">
        <f t="shared" si="25"/>
        <v>232</v>
      </c>
      <c r="O248" s="2">
        <f t="shared" si="24"/>
        <v>3.8060233744356631E-2</v>
      </c>
      <c r="S248" s="15"/>
    </row>
    <row r="249" spans="5:20" x14ac:dyDescent="0.2">
      <c r="E249">
        <f t="shared" si="23"/>
        <v>240</v>
      </c>
      <c r="N249" s="14">
        <f>N248+1</f>
        <v>233</v>
      </c>
      <c r="O249" s="2">
        <f t="shared" si="24"/>
        <v>4.8005353438278275E-2</v>
      </c>
      <c r="S249" s="15"/>
    </row>
    <row r="250" spans="5:20" x14ac:dyDescent="0.2">
      <c r="E250">
        <f t="shared" si="23"/>
        <v>241</v>
      </c>
      <c r="N250" s="14">
        <f t="shared" ref="N250:N300" si="31">N249+1</f>
        <v>234</v>
      </c>
      <c r="O250" s="2">
        <f t="shared" si="24"/>
        <v>5.903936782582242E-2</v>
      </c>
      <c r="S250" s="15"/>
    </row>
    <row r="251" spans="5:20" x14ac:dyDescent="0.2">
      <c r="E251">
        <f t="shared" si="23"/>
        <v>242</v>
      </c>
      <c r="N251" s="14">
        <f t="shared" si="31"/>
        <v>235</v>
      </c>
      <c r="O251" s="2">
        <f t="shared" si="24"/>
        <v>7.113569499986383E-2</v>
      </c>
      <c r="S251" s="15"/>
    </row>
    <row r="252" spans="5:20" x14ac:dyDescent="0.2">
      <c r="E252">
        <f t="shared" si="23"/>
        <v>243</v>
      </c>
      <c r="N252" s="14">
        <f t="shared" si="31"/>
        <v>236</v>
      </c>
      <c r="O252" s="2">
        <f t="shared" si="24"/>
        <v>8.4265193848727216E-2</v>
      </c>
      <c r="S252" s="15"/>
    </row>
    <row r="253" spans="5:20" x14ac:dyDescent="0.2">
      <c r="E253">
        <f t="shared" si="23"/>
        <v>244</v>
      </c>
      <c r="N253" s="14">
        <f t="shared" si="31"/>
        <v>237</v>
      </c>
      <c r="O253" s="2">
        <f t="shared" si="24"/>
        <v>9.8396234259677307E-2</v>
      </c>
      <c r="S253" s="15"/>
    </row>
    <row r="254" spans="5:20" x14ac:dyDescent="0.2">
      <c r="E254">
        <f t="shared" si="23"/>
        <v>245</v>
      </c>
      <c r="N254" s="14">
        <f t="shared" si="31"/>
        <v>238</v>
      </c>
      <c r="O254" s="2">
        <f t="shared" si="24"/>
        <v>0.11349477331863123</v>
      </c>
      <c r="S254" s="15"/>
    </row>
    <row r="255" spans="5:20" x14ac:dyDescent="0.2">
      <c r="E255">
        <f t="shared" si="23"/>
        <v>246</v>
      </c>
      <c r="N255" s="14">
        <f t="shared" si="31"/>
        <v>239</v>
      </c>
      <c r="O255" s="2">
        <f t="shared" si="24"/>
        <v>0.12952443732252006</v>
      </c>
      <c r="S255" s="15"/>
    </row>
    <row r="256" spans="5:20" x14ac:dyDescent="0.2">
      <c r="E256">
        <f t="shared" si="23"/>
        <v>247</v>
      </c>
      <c r="N256" s="14">
        <f t="shared" si="31"/>
        <v>240</v>
      </c>
      <c r="O256" s="2">
        <f t="shared" si="24"/>
        <v>0.14644660940672577</v>
      </c>
      <c r="S256" s="15"/>
    </row>
    <row r="257" spans="5:19" x14ac:dyDescent="0.2">
      <c r="E257">
        <f t="shared" si="23"/>
        <v>248</v>
      </c>
      <c r="N257" s="14">
        <f t="shared" si="31"/>
        <v>241</v>
      </c>
      <c r="O257" s="2">
        <f t="shared" si="24"/>
        <v>0.16422052257649089</v>
      </c>
      <c r="S257" s="15"/>
    </row>
    <row r="258" spans="5:19" x14ac:dyDescent="0.2">
      <c r="E258">
        <f t="shared" si="23"/>
        <v>249</v>
      </c>
      <c r="N258" s="14">
        <f t="shared" si="31"/>
        <v>242</v>
      </c>
      <c r="O258" s="2">
        <f t="shared" si="24"/>
        <v>0.18280335791817731</v>
      </c>
      <c r="S258" s="15"/>
    </row>
    <row r="259" spans="5:19" x14ac:dyDescent="0.2">
      <c r="E259">
        <f t="shared" si="23"/>
        <v>250</v>
      </c>
      <c r="N259" s="14">
        <f t="shared" si="31"/>
        <v>243</v>
      </c>
      <c r="O259" s="2">
        <f t="shared" si="24"/>
        <v>0.20215034775378332</v>
      </c>
      <c r="S259" s="15"/>
    </row>
    <row r="260" spans="5:19" x14ac:dyDescent="0.2">
      <c r="E260">
        <f t="shared" si="23"/>
        <v>251</v>
      </c>
      <c r="N260" s="14">
        <f t="shared" si="31"/>
        <v>244</v>
      </c>
      <c r="O260" s="2">
        <f t="shared" si="24"/>
        <v>0.2222148834901988</v>
      </c>
      <c r="S260" s="15"/>
    </row>
    <row r="261" spans="5:19" x14ac:dyDescent="0.2">
      <c r="E261">
        <f t="shared" si="23"/>
        <v>252</v>
      </c>
      <c r="N261" s="14">
        <f t="shared" si="31"/>
        <v>245</v>
      </c>
      <c r="O261" s="2">
        <f t="shared" si="24"/>
        <v>0.24294862790338895</v>
      </c>
      <c r="S261" s="15"/>
    </row>
    <row r="262" spans="5:19" x14ac:dyDescent="0.2">
      <c r="E262">
        <f t="shared" si="23"/>
        <v>253</v>
      </c>
      <c r="N262" s="14">
        <f t="shared" si="31"/>
        <v>246</v>
      </c>
      <c r="O262" s="2">
        <f t="shared" si="24"/>
        <v>0.26430163158700093</v>
      </c>
      <c r="S262" s="15"/>
    </row>
    <row r="263" spans="5:19" x14ac:dyDescent="0.2">
      <c r="E263">
        <f t="shared" si="23"/>
        <v>254</v>
      </c>
      <c r="N263" s="14">
        <f t="shared" si="31"/>
        <v>247</v>
      </c>
      <c r="O263" s="2">
        <f t="shared" si="24"/>
        <v>0.28622245328485862</v>
      </c>
      <c r="S263" s="15"/>
    </row>
    <row r="264" spans="5:19" x14ac:dyDescent="0.2">
      <c r="E264">
        <f t="shared" si="23"/>
        <v>255</v>
      </c>
      <c r="N264" s="14">
        <f t="shared" si="31"/>
        <v>248</v>
      </c>
      <c r="O264" s="2">
        <f t="shared" si="24"/>
        <v>0.30865828381745469</v>
      </c>
      <c r="S264" s="15"/>
    </row>
    <row r="265" spans="5:19" x14ac:dyDescent="0.2">
      <c r="E265">
        <f t="shared" si="23"/>
        <v>256</v>
      </c>
      <c r="N265" s="14">
        <f t="shared" si="31"/>
        <v>249</v>
      </c>
      <c r="O265" s="2">
        <f t="shared" si="24"/>
        <v>0.33155507330388945</v>
      </c>
      <c r="S265" s="15"/>
    </row>
    <row r="266" spans="5:19" x14ac:dyDescent="0.2">
      <c r="E266">
        <f t="shared" si="23"/>
        <v>257</v>
      </c>
      <c r="N266" s="14">
        <f t="shared" si="31"/>
        <v>250</v>
      </c>
      <c r="O266" s="2">
        <f t="shared" si="24"/>
        <v>0.3548576613727682</v>
      </c>
      <c r="S266" s="15"/>
    </row>
    <row r="267" spans="5:19" x14ac:dyDescent="0.2">
      <c r="E267">
        <f t="shared" ref="E267:E330" si="32">E266+1</f>
        <v>258</v>
      </c>
      <c r="N267" s="14">
        <f t="shared" si="31"/>
        <v>251</v>
      </c>
      <c r="O267" s="2">
        <f t="shared" si="24"/>
        <v>0.3785099100483682</v>
      </c>
      <c r="S267" s="15"/>
    </row>
    <row r="268" spans="5:19" x14ac:dyDescent="0.2">
      <c r="E268">
        <f t="shared" si="32"/>
        <v>259</v>
      </c>
      <c r="N268" s="14">
        <f t="shared" si="31"/>
        <v>252</v>
      </c>
      <c r="O268" s="2">
        <f t="shared" si="24"/>
        <v>0.40245483899193596</v>
      </c>
      <c r="S268" s="15"/>
    </row>
    <row r="269" spans="5:19" x14ac:dyDescent="0.2">
      <c r="E269">
        <f t="shared" si="32"/>
        <v>260</v>
      </c>
      <c r="N269" s="14">
        <f t="shared" si="31"/>
        <v>253</v>
      </c>
      <c r="O269" s="2">
        <f t="shared" si="24"/>
        <v>0.42663476277231915</v>
      </c>
      <c r="S269" s="15"/>
    </row>
    <row r="270" spans="5:19" x14ac:dyDescent="0.2">
      <c r="E270">
        <f t="shared" si="32"/>
        <v>261</v>
      </c>
      <c r="N270" s="14">
        <f t="shared" si="31"/>
        <v>254</v>
      </c>
      <c r="O270" s="2">
        <f t="shared" si="24"/>
        <v>0.45099142983521961</v>
      </c>
      <c r="S270" s="15"/>
    </row>
    <row r="271" spans="5:19" x14ac:dyDescent="0.2">
      <c r="E271">
        <f t="shared" si="32"/>
        <v>262</v>
      </c>
      <c r="N271" s="14">
        <f t="shared" si="31"/>
        <v>255</v>
      </c>
      <c r="O271" s="2">
        <f t="shared" si="24"/>
        <v>0.47546616283629084</v>
      </c>
      <c r="S271" s="15"/>
    </row>
    <row r="272" spans="5:19" x14ac:dyDescent="0.2">
      <c r="E272">
        <f t="shared" si="32"/>
        <v>263</v>
      </c>
      <c r="N272" s="14">
        <f t="shared" si="31"/>
        <v>256</v>
      </c>
      <c r="O272" s="2">
        <f t="shared" ref="O272:O335" si="33">$O$12+$O$11*SIN(N272*$O$7)</f>
        <v>0.49999999999999978</v>
      </c>
      <c r="S272" s="15"/>
    </row>
    <row r="273" spans="5:19" x14ac:dyDescent="0.2">
      <c r="E273">
        <f t="shared" si="32"/>
        <v>264</v>
      </c>
      <c r="N273" s="14">
        <f t="shared" si="31"/>
        <v>257</v>
      </c>
      <c r="O273" s="2">
        <f t="shared" si="33"/>
        <v>0.52453383716370872</v>
      </c>
      <c r="S273" s="15"/>
    </row>
    <row r="274" spans="5:19" x14ac:dyDescent="0.2">
      <c r="E274">
        <f t="shared" si="32"/>
        <v>265</v>
      </c>
      <c r="N274" s="14">
        <f t="shared" si="31"/>
        <v>258</v>
      </c>
      <c r="O274" s="2">
        <f t="shared" si="33"/>
        <v>0.54900857016477989</v>
      </c>
      <c r="S274" s="15"/>
    </row>
    <row r="275" spans="5:19" x14ac:dyDescent="0.2">
      <c r="E275">
        <f t="shared" si="32"/>
        <v>266</v>
      </c>
      <c r="N275" s="14">
        <f t="shared" si="31"/>
        <v>259</v>
      </c>
      <c r="O275" s="2">
        <f t="shared" si="33"/>
        <v>0.5733652372276804</v>
      </c>
      <c r="S275" s="15"/>
    </row>
    <row r="276" spans="5:19" x14ac:dyDescent="0.2">
      <c r="E276">
        <f t="shared" si="32"/>
        <v>267</v>
      </c>
      <c r="N276" s="14">
        <f t="shared" si="31"/>
        <v>260</v>
      </c>
      <c r="O276" s="2">
        <f t="shared" si="33"/>
        <v>0.59754516100806354</v>
      </c>
      <c r="S276" s="15"/>
    </row>
    <row r="277" spans="5:19" x14ac:dyDescent="0.2">
      <c r="E277">
        <f t="shared" si="32"/>
        <v>268</v>
      </c>
      <c r="N277" s="14">
        <f t="shared" si="31"/>
        <v>261</v>
      </c>
      <c r="O277" s="2">
        <f t="shared" si="33"/>
        <v>0.62149008995163135</v>
      </c>
      <c r="S277" s="15"/>
    </row>
    <row r="278" spans="5:19" x14ac:dyDescent="0.2">
      <c r="E278">
        <f t="shared" si="32"/>
        <v>269</v>
      </c>
      <c r="N278" s="14">
        <f t="shared" si="31"/>
        <v>262</v>
      </c>
      <c r="O278" s="2">
        <f t="shared" si="33"/>
        <v>0.64514233862723125</v>
      </c>
      <c r="S278" s="15"/>
    </row>
    <row r="279" spans="5:19" x14ac:dyDescent="0.2">
      <c r="E279">
        <f t="shared" si="32"/>
        <v>270</v>
      </c>
      <c r="N279" s="14">
        <f t="shared" si="31"/>
        <v>263</v>
      </c>
      <c r="O279" s="2">
        <f t="shared" si="33"/>
        <v>0.66844492669611011</v>
      </c>
      <c r="S279" s="15"/>
    </row>
    <row r="280" spans="5:19" x14ac:dyDescent="0.2">
      <c r="E280">
        <f t="shared" si="32"/>
        <v>271</v>
      </c>
      <c r="N280" s="14">
        <f t="shared" si="31"/>
        <v>264</v>
      </c>
      <c r="O280" s="2">
        <f t="shared" si="33"/>
        <v>0.69134171618254481</v>
      </c>
      <c r="S280" s="15"/>
    </row>
    <row r="281" spans="5:19" x14ac:dyDescent="0.2">
      <c r="E281">
        <f t="shared" si="32"/>
        <v>272</v>
      </c>
      <c r="N281" s="14">
        <f t="shared" si="31"/>
        <v>265</v>
      </c>
      <c r="O281" s="2">
        <f t="shared" si="33"/>
        <v>0.71377754671514093</v>
      </c>
      <c r="S281" s="15"/>
    </row>
    <row r="282" spans="5:19" x14ac:dyDescent="0.2">
      <c r="E282">
        <f t="shared" si="32"/>
        <v>273</v>
      </c>
      <c r="N282" s="14">
        <f t="shared" si="31"/>
        <v>266</v>
      </c>
      <c r="O282" s="2">
        <f t="shared" si="33"/>
        <v>0.73569836841299863</v>
      </c>
      <c r="S282" s="15"/>
    </row>
    <row r="283" spans="5:19" x14ac:dyDescent="0.2">
      <c r="E283">
        <f t="shared" si="32"/>
        <v>274</v>
      </c>
      <c r="N283" s="14">
        <f t="shared" si="31"/>
        <v>267</v>
      </c>
      <c r="O283" s="2">
        <f t="shared" si="33"/>
        <v>0.75705137209661055</v>
      </c>
      <c r="S283" s="15"/>
    </row>
    <row r="284" spans="5:19" x14ac:dyDescent="0.2">
      <c r="E284">
        <f t="shared" si="32"/>
        <v>275</v>
      </c>
      <c r="N284" s="14">
        <f t="shared" si="31"/>
        <v>268</v>
      </c>
      <c r="O284" s="2">
        <f t="shared" si="33"/>
        <v>0.77778511650980087</v>
      </c>
      <c r="S284" s="15"/>
    </row>
    <row r="285" spans="5:19" x14ac:dyDescent="0.2">
      <c r="E285">
        <f t="shared" si="32"/>
        <v>276</v>
      </c>
      <c r="N285" s="14">
        <f t="shared" si="31"/>
        <v>269</v>
      </c>
      <c r="O285" s="2">
        <f t="shared" si="33"/>
        <v>0.79784965224621629</v>
      </c>
      <c r="S285" s="15"/>
    </row>
    <row r="286" spans="5:19" x14ac:dyDescent="0.2">
      <c r="E286">
        <f t="shared" si="32"/>
        <v>277</v>
      </c>
      <c r="N286" s="14">
        <f t="shared" si="31"/>
        <v>270</v>
      </c>
      <c r="O286" s="2">
        <f t="shared" si="33"/>
        <v>0.81719664208182241</v>
      </c>
      <c r="S286" s="15"/>
    </row>
    <row r="287" spans="5:19" x14ac:dyDescent="0.2">
      <c r="E287">
        <f t="shared" si="32"/>
        <v>278</v>
      </c>
      <c r="N287" s="14">
        <f t="shared" si="31"/>
        <v>271</v>
      </c>
      <c r="O287" s="2">
        <f t="shared" si="33"/>
        <v>0.83577947742350878</v>
      </c>
      <c r="S287" s="15"/>
    </row>
    <row r="288" spans="5:19" x14ac:dyDescent="0.2">
      <c r="E288">
        <f t="shared" si="32"/>
        <v>279</v>
      </c>
      <c r="N288" s="14">
        <f t="shared" si="31"/>
        <v>272</v>
      </c>
      <c r="O288" s="2">
        <f t="shared" si="33"/>
        <v>0.85355339059327395</v>
      </c>
      <c r="S288" s="15"/>
    </row>
    <row r="289" spans="5:19" x14ac:dyDescent="0.2">
      <c r="E289">
        <f t="shared" si="32"/>
        <v>280</v>
      </c>
      <c r="N289" s="14">
        <f t="shared" si="31"/>
        <v>273</v>
      </c>
      <c r="O289" s="2">
        <f t="shared" si="33"/>
        <v>0.87047556267747961</v>
      </c>
      <c r="S289" s="15"/>
    </row>
    <row r="290" spans="5:19" x14ac:dyDescent="0.2">
      <c r="E290">
        <f t="shared" si="32"/>
        <v>281</v>
      </c>
      <c r="N290" s="14">
        <f t="shared" si="31"/>
        <v>274</v>
      </c>
      <c r="O290" s="2">
        <f t="shared" si="33"/>
        <v>0.88650522668136844</v>
      </c>
      <c r="S290" s="15"/>
    </row>
    <row r="291" spans="5:19" x14ac:dyDescent="0.2">
      <c r="E291">
        <f t="shared" si="32"/>
        <v>282</v>
      </c>
      <c r="N291" s="14">
        <f t="shared" si="31"/>
        <v>275</v>
      </c>
      <c r="O291" s="2">
        <f t="shared" si="33"/>
        <v>0.90160376574032242</v>
      </c>
      <c r="S291" s="15"/>
    </row>
    <row r="292" spans="5:19" x14ac:dyDescent="0.2">
      <c r="E292">
        <f t="shared" si="32"/>
        <v>283</v>
      </c>
      <c r="N292" s="14">
        <f t="shared" si="31"/>
        <v>276</v>
      </c>
      <c r="O292" s="2">
        <f t="shared" si="33"/>
        <v>0.91573480615127245</v>
      </c>
      <c r="S292" s="15"/>
    </row>
    <row r="293" spans="5:19" x14ac:dyDescent="0.2">
      <c r="E293">
        <f t="shared" si="32"/>
        <v>284</v>
      </c>
      <c r="N293" s="14">
        <f t="shared" si="31"/>
        <v>277</v>
      </c>
      <c r="O293" s="2">
        <f t="shared" si="33"/>
        <v>0.92886430500013595</v>
      </c>
      <c r="S293" s="15"/>
    </row>
    <row r="294" spans="5:19" x14ac:dyDescent="0.2">
      <c r="E294">
        <f t="shared" si="32"/>
        <v>285</v>
      </c>
      <c r="N294" s="14">
        <f t="shared" si="31"/>
        <v>278</v>
      </c>
      <c r="O294" s="2">
        <f t="shared" si="33"/>
        <v>0.94096063217417736</v>
      </c>
      <c r="S294" s="15"/>
    </row>
    <row r="295" spans="5:19" x14ac:dyDescent="0.2">
      <c r="E295">
        <f t="shared" si="32"/>
        <v>286</v>
      </c>
      <c r="N295" s="14">
        <f t="shared" si="31"/>
        <v>279</v>
      </c>
      <c r="O295" s="2">
        <f t="shared" si="33"/>
        <v>0.9519946465617215</v>
      </c>
      <c r="S295" s="15"/>
    </row>
    <row r="296" spans="5:19" x14ac:dyDescent="0.2">
      <c r="E296">
        <f t="shared" si="32"/>
        <v>287</v>
      </c>
      <c r="N296" s="14">
        <f t="shared" si="31"/>
        <v>280</v>
      </c>
      <c r="O296" s="2">
        <f t="shared" si="33"/>
        <v>0.96193976625564326</v>
      </c>
      <c r="S296" s="15"/>
    </row>
    <row r="297" spans="5:19" x14ac:dyDescent="0.2">
      <c r="E297">
        <f t="shared" si="32"/>
        <v>288</v>
      </c>
      <c r="N297" s="14">
        <f t="shared" si="31"/>
        <v>281</v>
      </c>
      <c r="O297" s="2">
        <f t="shared" si="33"/>
        <v>0.97077203259151013</v>
      </c>
      <c r="S297" s="15"/>
    </row>
    <row r="298" spans="5:19" x14ac:dyDescent="0.2">
      <c r="E298">
        <f t="shared" si="32"/>
        <v>289</v>
      </c>
      <c r="N298" s="14">
        <f t="shared" si="31"/>
        <v>282</v>
      </c>
      <c r="O298" s="2">
        <f t="shared" si="33"/>
        <v>0.9784701678661043</v>
      </c>
      <c r="S298" s="15"/>
    </row>
    <row r="299" spans="5:19" x14ac:dyDescent="0.2">
      <c r="E299">
        <f t="shared" si="32"/>
        <v>290</v>
      </c>
      <c r="N299" s="14">
        <f t="shared" si="31"/>
        <v>283</v>
      </c>
      <c r="O299" s="2">
        <f t="shared" si="33"/>
        <v>0.98501562659727204</v>
      </c>
      <c r="S299" s="15"/>
    </row>
    <row r="300" spans="5:19" x14ac:dyDescent="0.2">
      <c r="E300">
        <f t="shared" si="32"/>
        <v>291</v>
      </c>
      <c r="N300" s="14">
        <f t="shared" si="31"/>
        <v>284</v>
      </c>
      <c r="O300" s="2">
        <f t="shared" si="33"/>
        <v>0.99039264020161522</v>
      </c>
      <c r="S300" s="15"/>
    </row>
    <row r="301" spans="5:19" x14ac:dyDescent="0.2">
      <c r="E301">
        <f t="shared" si="32"/>
        <v>292</v>
      </c>
      <c r="N301" s="14">
        <f>N300+1</f>
        <v>285</v>
      </c>
      <c r="O301" s="2">
        <f t="shared" si="33"/>
        <v>0.99458825498239056</v>
      </c>
      <c r="S301" s="15"/>
    </row>
    <row r="302" spans="5:19" x14ac:dyDescent="0.2">
      <c r="E302">
        <f t="shared" si="32"/>
        <v>293</v>
      </c>
      <c r="N302" s="14">
        <f t="shared" ref="N302:N329" si="34">N301+1</f>
        <v>286</v>
      </c>
      <c r="O302" s="2">
        <f t="shared" si="33"/>
        <v>0.99759236333609835</v>
      </c>
      <c r="S302" s="15"/>
    </row>
    <row r="303" spans="5:19" x14ac:dyDescent="0.2">
      <c r="E303">
        <f t="shared" si="32"/>
        <v>294</v>
      </c>
      <c r="N303" s="14">
        <f t="shared" si="34"/>
        <v>287</v>
      </c>
      <c r="O303" s="2">
        <f t="shared" si="33"/>
        <v>0.9993977281025862</v>
      </c>
      <c r="S303" s="15"/>
    </row>
    <row r="304" spans="5:19" x14ac:dyDescent="0.2">
      <c r="E304">
        <f t="shared" si="32"/>
        <v>295</v>
      </c>
      <c r="N304" s="14">
        <f t="shared" si="34"/>
        <v>288</v>
      </c>
      <c r="O304" s="2">
        <f t="shared" si="33"/>
        <v>1</v>
      </c>
      <c r="S304" s="15"/>
    </row>
    <row r="305" spans="5:19" x14ac:dyDescent="0.2">
      <c r="E305">
        <f t="shared" si="32"/>
        <v>296</v>
      </c>
      <c r="N305" s="14">
        <f t="shared" si="34"/>
        <v>289</v>
      </c>
      <c r="O305" s="2">
        <f t="shared" si="33"/>
        <v>0.9993977281025862</v>
      </c>
      <c r="S305" s="15"/>
    </row>
    <row r="306" spans="5:19" x14ac:dyDescent="0.2">
      <c r="E306">
        <f t="shared" si="32"/>
        <v>297</v>
      </c>
      <c r="N306" s="14">
        <f t="shared" si="34"/>
        <v>290</v>
      </c>
      <c r="O306" s="2">
        <f t="shared" si="33"/>
        <v>0.99759236333609846</v>
      </c>
      <c r="S306" s="15"/>
    </row>
    <row r="307" spans="5:19" x14ac:dyDescent="0.2">
      <c r="E307">
        <f t="shared" si="32"/>
        <v>298</v>
      </c>
      <c r="N307" s="14">
        <f t="shared" si="34"/>
        <v>291</v>
      </c>
      <c r="O307" s="2">
        <f t="shared" si="33"/>
        <v>0.99458825498239056</v>
      </c>
      <c r="S307" s="15"/>
    </row>
    <row r="308" spans="5:19" x14ac:dyDescent="0.2">
      <c r="E308">
        <f t="shared" si="32"/>
        <v>299</v>
      </c>
      <c r="N308" s="14">
        <f t="shared" si="34"/>
        <v>292</v>
      </c>
      <c r="O308" s="2">
        <f t="shared" si="33"/>
        <v>0.99039264020161533</v>
      </c>
      <c r="S308" s="15"/>
    </row>
    <row r="309" spans="5:19" x14ac:dyDescent="0.2">
      <c r="E309">
        <f t="shared" si="32"/>
        <v>300</v>
      </c>
      <c r="N309" s="14">
        <f t="shared" si="34"/>
        <v>293</v>
      </c>
      <c r="O309" s="2">
        <f t="shared" si="33"/>
        <v>0.98501562659727215</v>
      </c>
      <c r="S309" s="15"/>
    </row>
    <row r="310" spans="5:19" x14ac:dyDescent="0.2">
      <c r="E310">
        <f t="shared" si="32"/>
        <v>301</v>
      </c>
      <c r="N310" s="14">
        <f t="shared" si="34"/>
        <v>294</v>
      </c>
      <c r="O310" s="2">
        <f t="shared" si="33"/>
        <v>0.97847016786610441</v>
      </c>
      <c r="S310" s="15"/>
    </row>
    <row r="311" spans="5:19" x14ac:dyDescent="0.2">
      <c r="E311">
        <f t="shared" si="32"/>
        <v>302</v>
      </c>
      <c r="N311" s="14">
        <f t="shared" si="34"/>
        <v>295</v>
      </c>
      <c r="O311" s="2">
        <f t="shared" si="33"/>
        <v>0.97077203259151035</v>
      </c>
      <c r="S311" s="15"/>
    </row>
    <row r="312" spans="5:19" x14ac:dyDescent="0.2">
      <c r="E312">
        <f t="shared" si="32"/>
        <v>303</v>
      </c>
      <c r="N312" s="14">
        <f t="shared" si="34"/>
        <v>296</v>
      </c>
      <c r="O312" s="2">
        <f t="shared" si="33"/>
        <v>0.96193976625564348</v>
      </c>
      <c r="S312" s="15"/>
    </row>
    <row r="313" spans="5:19" x14ac:dyDescent="0.2">
      <c r="E313">
        <f t="shared" si="32"/>
        <v>304</v>
      </c>
      <c r="N313" s="14">
        <f t="shared" si="34"/>
        <v>297</v>
      </c>
      <c r="O313" s="2">
        <f t="shared" si="33"/>
        <v>0.95199464656172172</v>
      </c>
      <c r="S313" s="15"/>
    </row>
    <row r="314" spans="5:19" x14ac:dyDescent="0.2">
      <c r="E314">
        <f t="shared" si="32"/>
        <v>305</v>
      </c>
      <c r="N314" s="14">
        <f t="shared" si="34"/>
        <v>298</v>
      </c>
      <c r="O314" s="2">
        <f t="shared" si="33"/>
        <v>0.94096063217417769</v>
      </c>
      <c r="S314" s="15"/>
    </row>
    <row r="315" spans="5:19" x14ac:dyDescent="0.2">
      <c r="E315">
        <f t="shared" si="32"/>
        <v>306</v>
      </c>
      <c r="N315" s="14">
        <f t="shared" si="34"/>
        <v>299</v>
      </c>
      <c r="O315" s="2">
        <f t="shared" si="33"/>
        <v>0.92886430500013617</v>
      </c>
      <c r="S315" s="15"/>
    </row>
    <row r="316" spans="5:19" x14ac:dyDescent="0.2">
      <c r="E316">
        <f t="shared" si="32"/>
        <v>307</v>
      </c>
      <c r="N316" s="14">
        <f t="shared" si="34"/>
        <v>300</v>
      </c>
      <c r="O316" s="2">
        <f t="shared" si="33"/>
        <v>0.9157348061512729</v>
      </c>
      <c r="S316" s="15"/>
    </row>
    <row r="317" spans="5:19" x14ac:dyDescent="0.2">
      <c r="E317">
        <f t="shared" si="32"/>
        <v>308</v>
      </c>
      <c r="N317" s="14">
        <f t="shared" si="34"/>
        <v>301</v>
      </c>
      <c r="O317" s="2">
        <f t="shared" si="33"/>
        <v>0.90160376574032275</v>
      </c>
      <c r="S317" s="15"/>
    </row>
    <row r="318" spans="5:19" x14ac:dyDescent="0.2">
      <c r="E318">
        <f t="shared" si="32"/>
        <v>309</v>
      </c>
      <c r="N318" s="14">
        <f t="shared" si="34"/>
        <v>302</v>
      </c>
      <c r="O318" s="2">
        <f t="shared" si="33"/>
        <v>0.88650522668136889</v>
      </c>
      <c r="S318" s="15"/>
    </row>
    <row r="319" spans="5:19" x14ac:dyDescent="0.2">
      <c r="E319">
        <f t="shared" si="32"/>
        <v>310</v>
      </c>
      <c r="N319" s="14">
        <f t="shared" si="34"/>
        <v>303</v>
      </c>
      <c r="O319" s="2">
        <f t="shared" si="33"/>
        <v>0.87047556267748005</v>
      </c>
      <c r="S319" s="15"/>
    </row>
    <row r="320" spans="5:19" x14ac:dyDescent="0.2">
      <c r="E320">
        <f t="shared" si="32"/>
        <v>311</v>
      </c>
      <c r="N320" s="14">
        <f t="shared" si="34"/>
        <v>304</v>
      </c>
      <c r="O320" s="2">
        <f t="shared" si="33"/>
        <v>0.85355339059327429</v>
      </c>
      <c r="S320" s="15"/>
    </row>
    <row r="321" spans="5:19" x14ac:dyDescent="0.2">
      <c r="E321">
        <f t="shared" si="32"/>
        <v>312</v>
      </c>
      <c r="N321" s="14">
        <f t="shared" si="34"/>
        <v>305</v>
      </c>
      <c r="O321" s="2">
        <f t="shared" si="33"/>
        <v>0.83577947742350922</v>
      </c>
      <c r="S321" s="15"/>
    </row>
    <row r="322" spans="5:19" x14ac:dyDescent="0.2">
      <c r="E322">
        <f t="shared" si="32"/>
        <v>313</v>
      </c>
      <c r="N322" s="14">
        <f t="shared" si="34"/>
        <v>306</v>
      </c>
      <c r="O322" s="2">
        <f t="shared" si="33"/>
        <v>0.81719664208182274</v>
      </c>
      <c r="S322" s="15"/>
    </row>
    <row r="323" spans="5:19" x14ac:dyDescent="0.2">
      <c r="E323">
        <f t="shared" si="32"/>
        <v>314</v>
      </c>
      <c r="N323" s="14">
        <f t="shared" si="34"/>
        <v>307</v>
      </c>
      <c r="O323" s="2">
        <f t="shared" si="33"/>
        <v>0.79784965224621673</v>
      </c>
      <c r="S323" s="15"/>
    </row>
    <row r="324" spans="5:19" x14ac:dyDescent="0.2">
      <c r="E324">
        <f t="shared" si="32"/>
        <v>315</v>
      </c>
      <c r="N324" s="14">
        <f t="shared" si="34"/>
        <v>308</v>
      </c>
      <c r="O324" s="2">
        <f t="shared" si="33"/>
        <v>0.77778511650980131</v>
      </c>
      <c r="S324" s="15"/>
    </row>
    <row r="325" spans="5:19" x14ac:dyDescent="0.2">
      <c r="E325">
        <f t="shared" si="32"/>
        <v>316</v>
      </c>
      <c r="N325" s="14">
        <f t="shared" si="34"/>
        <v>309</v>
      </c>
      <c r="O325" s="2">
        <f t="shared" si="33"/>
        <v>0.75705137209661111</v>
      </c>
      <c r="S325" s="15"/>
    </row>
    <row r="326" spans="5:19" x14ac:dyDescent="0.2">
      <c r="E326">
        <f t="shared" si="32"/>
        <v>317</v>
      </c>
      <c r="N326" s="14">
        <f t="shared" si="34"/>
        <v>310</v>
      </c>
      <c r="O326" s="2">
        <f t="shared" si="33"/>
        <v>0.73569836841299918</v>
      </c>
      <c r="S326" s="15"/>
    </row>
    <row r="327" spans="5:19" x14ac:dyDescent="0.2">
      <c r="E327">
        <f t="shared" si="32"/>
        <v>318</v>
      </c>
      <c r="N327" s="14">
        <f t="shared" si="34"/>
        <v>311</v>
      </c>
      <c r="O327" s="2">
        <f t="shared" si="33"/>
        <v>0.71377754671514149</v>
      </c>
      <c r="S327" s="15"/>
    </row>
    <row r="328" spans="5:19" x14ac:dyDescent="0.2">
      <c r="E328">
        <f t="shared" si="32"/>
        <v>319</v>
      </c>
      <c r="N328" s="14">
        <f t="shared" si="34"/>
        <v>312</v>
      </c>
      <c r="O328" s="2">
        <f t="shared" si="33"/>
        <v>0.69134171618254536</v>
      </c>
      <c r="S328" s="15"/>
    </row>
    <row r="329" spans="5:19" x14ac:dyDescent="0.2">
      <c r="E329">
        <f t="shared" si="32"/>
        <v>320</v>
      </c>
      <c r="N329" s="14">
        <f t="shared" si="34"/>
        <v>313</v>
      </c>
      <c r="O329" s="2">
        <f t="shared" si="33"/>
        <v>0.66844492669611055</v>
      </c>
      <c r="S329" s="15"/>
    </row>
    <row r="330" spans="5:19" x14ac:dyDescent="0.2">
      <c r="E330">
        <f t="shared" si="32"/>
        <v>321</v>
      </c>
      <c r="N330" s="14">
        <f>N329+1</f>
        <v>314</v>
      </c>
      <c r="O330" s="2">
        <f t="shared" si="33"/>
        <v>0.6451423386272318</v>
      </c>
      <c r="S330" s="15"/>
    </row>
    <row r="331" spans="5:19" x14ac:dyDescent="0.2">
      <c r="E331">
        <f t="shared" ref="E331:E394" si="35">E330+1</f>
        <v>322</v>
      </c>
      <c r="N331" s="14">
        <f t="shared" ref="N331:N341" si="36">N330+1</f>
        <v>315</v>
      </c>
      <c r="O331" s="2">
        <f t="shared" si="33"/>
        <v>0.6214900899516318</v>
      </c>
      <c r="S331" s="15"/>
    </row>
    <row r="332" spans="5:19" x14ac:dyDescent="0.2">
      <c r="E332">
        <f t="shared" si="35"/>
        <v>323</v>
      </c>
      <c r="N332" s="14">
        <f t="shared" si="36"/>
        <v>316</v>
      </c>
      <c r="O332" s="2">
        <f t="shared" si="33"/>
        <v>0.5975451610080641</v>
      </c>
      <c r="S332" s="15"/>
    </row>
    <row r="333" spans="5:19" x14ac:dyDescent="0.2">
      <c r="E333">
        <f t="shared" si="35"/>
        <v>324</v>
      </c>
      <c r="N333" s="14">
        <f t="shared" si="36"/>
        <v>317</v>
      </c>
      <c r="O333" s="2">
        <f t="shared" si="33"/>
        <v>0.57336523722768096</v>
      </c>
      <c r="S333" s="15"/>
    </row>
    <row r="334" spans="5:19" x14ac:dyDescent="0.2">
      <c r="E334">
        <f t="shared" si="35"/>
        <v>325</v>
      </c>
      <c r="N334" s="14">
        <f t="shared" si="36"/>
        <v>318</v>
      </c>
      <c r="O334" s="2">
        <f t="shared" si="33"/>
        <v>0.54900857016478044</v>
      </c>
      <c r="S334" s="15"/>
    </row>
    <row r="335" spans="5:19" x14ac:dyDescent="0.2">
      <c r="E335">
        <f t="shared" si="35"/>
        <v>326</v>
      </c>
      <c r="N335" s="14">
        <f t="shared" si="36"/>
        <v>319</v>
      </c>
      <c r="O335" s="2">
        <f t="shared" si="33"/>
        <v>0.52453383716370927</v>
      </c>
      <c r="S335" s="15"/>
    </row>
    <row r="336" spans="5:19" x14ac:dyDescent="0.2">
      <c r="E336">
        <f t="shared" si="35"/>
        <v>327</v>
      </c>
      <c r="N336" s="14">
        <f t="shared" si="36"/>
        <v>320</v>
      </c>
      <c r="O336" s="2">
        <f t="shared" ref="O336:O399" si="37">$O$12+$O$11*SIN(N336*$O$7)</f>
        <v>0.50000000000000033</v>
      </c>
      <c r="S336" s="15"/>
    </row>
    <row r="337" spans="5:19" x14ac:dyDescent="0.2">
      <c r="E337">
        <f t="shared" si="35"/>
        <v>328</v>
      </c>
      <c r="N337" s="14">
        <f t="shared" si="36"/>
        <v>321</v>
      </c>
      <c r="O337" s="2">
        <f t="shared" si="37"/>
        <v>0.47546616283629139</v>
      </c>
      <c r="S337" s="15"/>
    </row>
    <row r="338" spans="5:19" x14ac:dyDescent="0.2">
      <c r="E338">
        <f t="shared" si="35"/>
        <v>329</v>
      </c>
      <c r="N338" s="14">
        <f t="shared" si="36"/>
        <v>322</v>
      </c>
      <c r="O338" s="2">
        <f t="shared" si="37"/>
        <v>0.45099142983522017</v>
      </c>
      <c r="S338" s="15"/>
    </row>
    <row r="339" spans="5:19" x14ac:dyDescent="0.2">
      <c r="E339">
        <f t="shared" si="35"/>
        <v>330</v>
      </c>
      <c r="N339" s="14">
        <f t="shared" si="36"/>
        <v>323</v>
      </c>
      <c r="O339" s="2">
        <f t="shared" si="37"/>
        <v>0.42663476277231971</v>
      </c>
      <c r="S339" s="15"/>
    </row>
    <row r="340" spans="5:19" x14ac:dyDescent="0.2">
      <c r="E340">
        <f t="shared" si="35"/>
        <v>331</v>
      </c>
      <c r="N340" s="14">
        <f t="shared" si="36"/>
        <v>324</v>
      </c>
      <c r="O340" s="2">
        <f t="shared" si="37"/>
        <v>0.40245483899193651</v>
      </c>
      <c r="S340" s="15"/>
    </row>
    <row r="341" spans="5:19" x14ac:dyDescent="0.2">
      <c r="E341">
        <f t="shared" si="35"/>
        <v>332</v>
      </c>
      <c r="N341" s="14">
        <f t="shared" si="36"/>
        <v>325</v>
      </c>
      <c r="O341" s="2">
        <f t="shared" si="37"/>
        <v>0.37850991004836876</v>
      </c>
      <c r="S341" s="15"/>
    </row>
    <row r="342" spans="5:19" x14ac:dyDescent="0.2">
      <c r="E342">
        <f t="shared" si="35"/>
        <v>333</v>
      </c>
      <c r="S342" s="15"/>
    </row>
    <row r="343" spans="5:19" x14ac:dyDescent="0.2">
      <c r="E343">
        <f t="shared" si="35"/>
        <v>334</v>
      </c>
      <c r="S343" s="15"/>
    </row>
    <row r="344" spans="5:19" x14ac:dyDescent="0.2">
      <c r="E344">
        <f t="shared" si="35"/>
        <v>335</v>
      </c>
      <c r="S344" s="15"/>
    </row>
    <row r="345" spans="5:19" x14ac:dyDescent="0.2">
      <c r="E345">
        <f t="shared" si="35"/>
        <v>336</v>
      </c>
      <c r="S345" s="15"/>
    </row>
    <row r="346" spans="5:19" x14ac:dyDescent="0.2">
      <c r="E346">
        <f t="shared" si="35"/>
        <v>337</v>
      </c>
      <c r="S346" s="15"/>
    </row>
    <row r="347" spans="5:19" x14ac:dyDescent="0.2">
      <c r="E347">
        <f t="shared" si="35"/>
        <v>338</v>
      </c>
      <c r="S347" s="15"/>
    </row>
    <row r="348" spans="5:19" x14ac:dyDescent="0.2">
      <c r="E348">
        <f t="shared" si="35"/>
        <v>339</v>
      </c>
      <c r="S348" s="15"/>
    </row>
    <row r="349" spans="5:19" x14ac:dyDescent="0.2">
      <c r="E349">
        <f t="shared" si="35"/>
        <v>340</v>
      </c>
      <c r="S349" s="15"/>
    </row>
    <row r="350" spans="5:19" x14ac:dyDescent="0.2">
      <c r="E350">
        <f t="shared" si="35"/>
        <v>341</v>
      </c>
      <c r="S350" s="15"/>
    </row>
    <row r="351" spans="5:19" x14ac:dyDescent="0.2">
      <c r="E351">
        <f t="shared" si="35"/>
        <v>342</v>
      </c>
      <c r="S351" s="15"/>
    </row>
    <row r="352" spans="5:19" x14ac:dyDescent="0.2">
      <c r="E352">
        <f t="shared" si="35"/>
        <v>343</v>
      </c>
      <c r="S352" s="15"/>
    </row>
    <row r="353" spans="5:19" x14ac:dyDescent="0.2">
      <c r="E353">
        <f t="shared" si="35"/>
        <v>344</v>
      </c>
      <c r="S353" s="15"/>
    </row>
    <row r="354" spans="5:19" x14ac:dyDescent="0.2">
      <c r="E354">
        <f t="shared" si="35"/>
        <v>345</v>
      </c>
      <c r="S354" s="15"/>
    </row>
    <row r="355" spans="5:19" x14ac:dyDescent="0.2">
      <c r="E355">
        <f t="shared" si="35"/>
        <v>346</v>
      </c>
      <c r="S355" s="15"/>
    </row>
    <row r="356" spans="5:19" x14ac:dyDescent="0.2">
      <c r="E356">
        <f t="shared" si="35"/>
        <v>347</v>
      </c>
      <c r="S356" s="15"/>
    </row>
    <row r="357" spans="5:19" x14ac:dyDescent="0.2">
      <c r="E357">
        <f t="shared" si="35"/>
        <v>348</v>
      </c>
      <c r="S357" s="15"/>
    </row>
    <row r="358" spans="5:19" x14ac:dyDescent="0.2">
      <c r="E358">
        <f t="shared" si="35"/>
        <v>349</v>
      </c>
      <c r="S358" s="15"/>
    </row>
    <row r="359" spans="5:19" x14ac:dyDescent="0.2">
      <c r="E359">
        <f t="shared" si="35"/>
        <v>350</v>
      </c>
      <c r="S359" s="15"/>
    </row>
    <row r="360" spans="5:19" x14ac:dyDescent="0.2">
      <c r="E360">
        <f t="shared" si="35"/>
        <v>351</v>
      </c>
      <c r="S360" s="15"/>
    </row>
    <row r="361" spans="5:19" x14ac:dyDescent="0.2">
      <c r="E361">
        <f t="shared" si="35"/>
        <v>352</v>
      </c>
      <c r="S361" s="15"/>
    </row>
    <row r="362" spans="5:19" x14ac:dyDescent="0.2">
      <c r="E362">
        <f t="shared" si="35"/>
        <v>353</v>
      </c>
      <c r="S362" s="15"/>
    </row>
    <row r="363" spans="5:19" x14ac:dyDescent="0.2">
      <c r="E363">
        <f t="shared" si="35"/>
        <v>354</v>
      </c>
      <c r="S363" s="15"/>
    </row>
    <row r="364" spans="5:19" x14ac:dyDescent="0.2">
      <c r="E364">
        <f t="shared" si="35"/>
        <v>355</v>
      </c>
      <c r="S364" s="15"/>
    </row>
    <row r="365" spans="5:19" x14ac:dyDescent="0.2">
      <c r="E365">
        <f t="shared" si="35"/>
        <v>356</v>
      </c>
      <c r="S365" s="15"/>
    </row>
    <row r="366" spans="5:19" x14ac:dyDescent="0.2">
      <c r="E366">
        <f t="shared" si="35"/>
        <v>357</v>
      </c>
      <c r="S366" s="15"/>
    </row>
    <row r="367" spans="5:19" x14ac:dyDescent="0.2">
      <c r="E367">
        <f t="shared" si="35"/>
        <v>358</v>
      </c>
      <c r="S367" s="15"/>
    </row>
    <row r="368" spans="5:19" x14ac:dyDescent="0.2">
      <c r="E368">
        <f t="shared" si="35"/>
        <v>359</v>
      </c>
      <c r="S368" s="15"/>
    </row>
    <row r="369" spans="5:19" x14ac:dyDescent="0.2">
      <c r="E369">
        <f t="shared" si="35"/>
        <v>360</v>
      </c>
      <c r="S369" s="15"/>
    </row>
    <row r="370" spans="5:19" x14ac:dyDescent="0.2">
      <c r="E370">
        <f t="shared" si="35"/>
        <v>361</v>
      </c>
      <c r="S370" s="15"/>
    </row>
    <row r="371" spans="5:19" x14ac:dyDescent="0.2">
      <c r="E371">
        <f t="shared" si="35"/>
        <v>362</v>
      </c>
      <c r="S371" s="15"/>
    </row>
    <row r="372" spans="5:19" x14ac:dyDescent="0.2">
      <c r="E372">
        <f t="shared" si="35"/>
        <v>363</v>
      </c>
      <c r="S372" s="15"/>
    </row>
    <row r="373" spans="5:19" x14ac:dyDescent="0.2">
      <c r="E373">
        <f t="shared" si="35"/>
        <v>364</v>
      </c>
      <c r="S373" s="15"/>
    </row>
    <row r="374" spans="5:19" x14ac:dyDescent="0.2">
      <c r="E374">
        <f t="shared" si="35"/>
        <v>365</v>
      </c>
      <c r="S374" s="15"/>
    </row>
    <row r="375" spans="5:19" x14ac:dyDescent="0.2">
      <c r="E375">
        <f t="shared" si="35"/>
        <v>366</v>
      </c>
      <c r="S375" s="15"/>
    </row>
    <row r="376" spans="5:19" x14ac:dyDescent="0.2">
      <c r="E376">
        <f t="shared" si="35"/>
        <v>367</v>
      </c>
      <c r="S376" s="15"/>
    </row>
    <row r="377" spans="5:19" x14ac:dyDescent="0.2">
      <c r="E377">
        <f t="shared" si="35"/>
        <v>368</v>
      </c>
      <c r="S377" s="15"/>
    </row>
    <row r="378" spans="5:19" x14ac:dyDescent="0.2">
      <c r="E378">
        <f t="shared" si="35"/>
        <v>369</v>
      </c>
      <c r="S378" s="15"/>
    </row>
    <row r="379" spans="5:19" x14ac:dyDescent="0.2">
      <c r="E379">
        <f t="shared" si="35"/>
        <v>370</v>
      </c>
      <c r="S379" s="15"/>
    </row>
    <row r="380" spans="5:19" x14ac:dyDescent="0.2">
      <c r="E380">
        <f t="shared" si="35"/>
        <v>371</v>
      </c>
      <c r="S380" s="15"/>
    </row>
    <row r="381" spans="5:19" x14ac:dyDescent="0.2">
      <c r="E381">
        <f t="shared" si="35"/>
        <v>372</v>
      </c>
      <c r="S381" s="15"/>
    </row>
    <row r="382" spans="5:19" x14ac:dyDescent="0.2">
      <c r="E382">
        <f t="shared" si="35"/>
        <v>373</v>
      </c>
      <c r="S382" s="15"/>
    </row>
    <row r="383" spans="5:19" x14ac:dyDescent="0.2">
      <c r="E383">
        <f t="shared" si="35"/>
        <v>374</v>
      </c>
      <c r="S383" s="15"/>
    </row>
    <row r="384" spans="5:19" x14ac:dyDescent="0.2">
      <c r="E384">
        <f t="shared" si="35"/>
        <v>375</v>
      </c>
      <c r="S384" s="15"/>
    </row>
    <row r="385" spans="5:19" x14ac:dyDescent="0.2">
      <c r="E385">
        <f t="shared" si="35"/>
        <v>376</v>
      </c>
      <c r="S385" s="15"/>
    </row>
    <row r="386" spans="5:19" x14ac:dyDescent="0.2">
      <c r="E386">
        <f t="shared" si="35"/>
        <v>377</v>
      </c>
      <c r="S386" s="15"/>
    </row>
    <row r="387" spans="5:19" x14ac:dyDescent="0.2">
      <c r="E387">
        <f t="shared" si="35"/>
        <v>378</v>
      </c>
      <c r="S387" s="15"/>
    </row>
    <row r="388" spans="5:19" x14ac:dyDescent="0.2">
      <c r="E388">
        <f t="shared" si="35"/>
        <v>379</v>
      </c>
      <c r="S388" s="15"/>
    </row>
    <row r="389" spans="5:19" x14ac:dyDescent="0.2">
      <c r="E389">
        <f t="shared" si="35"/>
        <v>380</v>
      </c>
      <c r="S389" s="15"/>
    </row>
    <row r="390" spans="5:19" x14ac:dyDescent="0.2">
      <c r="E390">
        <f t="shared" si="35"/>
        <v>381</v>
      </c>
      <c r="S390" s="15"/>
    </row>
    <row r="391" spans="5:19" x14ac:dyDescent="0.2">
      <c r="E391">
        <f t="shared" si="35"/>
        <v>382</v>
      </c>
      <c r="S391" s="15"/>
    </row>
    <row r="392" spans="5:19" x14ac:dyDescent="0.2">
      <c r="E392">
        <f t="shared" si="35"/>
        <v>383</v>
      </c>
      <c r="S392" s="15"/>
    </row>
    <row r="393" spans="5:19" x14ac:dyDescent="0.2">
      <c r="E393">
        <f t="shared" si="35"/>
        <v>384</v>
      </c>
      <c r="S393" s="15"/>
    </row>
    <row r="394" spans="5:19" x14ac:dyDescent="0.2">
      <c r="E394">
        <f t="shared" si="35"/>
        <v>385</v>
      </c>
      <c r="S394" s="15"/>
    </row>
    <row r="395" spans="5:19" x14ac:dyDescent="0.2">
      <c r="E395">
        <f t="shared" ref="E395:E458" si="38">E394+1</f>
        <v>386</v>
      </c>
      <c r="S395" s="15"/>
    </row>
    <row r="396" spans="5:19" x14ac:dyDescent="0.2">
      <c r="E396">
        <f t="shared" si="38"/>
        <v>387</v>
      </c>
      <c r="S396" s="15"/>
    </row>
    <row r="397" spans="5:19" x14ac:dyDescent="0.2">
      <c r="E397">
        <f t="shared" si="38"/>
        <v>388</v>
      </c>
      <c r="S397" s="15"/>
    </row>
    <row r="398" spans="5:19" x14ac:dyDescent="0.2">
      <c r="E398">
        <f t="shared" si="38"/>
        <v>389</v>
      </c>
      <c r="S398" s="15"/>
    </row>
    <row r="399" spans="5:19" x14ac:dyDescent="0.2">
      <c r="E399">
        <f t="shared" si="38"/>
        <v>390</v>
      </c>
      <c r="S399" s="15"/>
    </row>
    <row r="400" spans="5:19" x14ac:dyDescent="0.2">
      <c r="E400">
        <f t="shared" si="38"/>
        <v>391</v>
      </c>
      <c r="S400" s="15"/>
    </row>
    <row r="401" spans="5:19" x14ac:dyDescent="0.2">
      <c r="E401">
        <f t="shared" si="38"/>
        <v>392</v>
      </c>
      <c r="S401" s="15"/>
    </row>
    <row r="402" spans="5:19" x14ac:dyDescent="0.2">
      <c r="E402">
        <f t="shared" si="38"/>
        <v>393</v>
      </c>
      <c r="S402" s="15"/>
    </row>
    <row r="403" spans="5:19" x14ac:dyDescent="0.2">
      <c r="E403">
        <f t="shared" si="38"/>
        <v>394</v>
      </c>
      <c r="S403" s="15"/>
    </row>
    <row r="404" spans="5:19" x14ac:dyDescent="0.2">
      <c r="E404">
        <f t="shared" si="38"/>
        <v>395</v>
      </c>
      <c r="S404" s="15"/>
    </row>
    <row r="405" spans="5:19" x14ac:dyDescent="0.2">
      <c r="E405">
        <f t="shared" si="38"/>
        <v>396</v>
      </c>
      <c r="S405" s="15"/>
    </row>
    <row r="406" spans="5:19" x14ac:dyDescent="0.2">
      <c r="E406">
        <f t="shared" si="38"/>
        <v>397</v>
      </c>
      <c r="S406" s="15"/>
    </row>
    <row r="407" spans="5:19" x14ac:dyDescent="0.2">
      <c r="E407">
        <f t="shared" si="38"/>
        <v>398</v>
      </c>
      <c r="S407" s="15"/>
    </row>
    <row r="408" spans="5:19" x14ac:dyDescent="0.2">
      <c r="E408">
        <f t="shared" si="38"/>
        <v>399</v>
      </c>
      <c r="S408" s="15"/>
    </row>
    <row r="409" spans="5:19" x14ac:dyDescent="0.2">
      <c r="E409">
        <f t="shared" si="38"/>
        <v>400</v>
      </c>
      <c r="S409" s="15"/>
    </row>
    <row r="410" spans="5:19" x14ac:dyDescent="0.2">
      <c r="E410">
        <f t="shared" si="38"/>
        <v>401</v>
      </c>
      <c r="S410" s="15"/>
    </row>
    <row r="411" spans="5:19" x14ac:dyDescent="0.2">
      <c r="E411">
        <f t="shared" si="38"/>
        <v>402</v>
      </c>
      <c r="S411" s="15"/>
    </row>
    <row r="412" spans="5:19" x14ac:dyDescent="0.2">
      <c r="E412">
        <f t="shared" si="38"/>
        <v>403</v>
      </c>
      <c r="S412" s="15"/>
    </row>
    <row r="413" spans="5:19" x14ac:dyDescent="0.2">
      <c r="E413">
        <f t="shared" si="38"/>
        <v>404</v>
      </c>
      <c r="S413" s="15"/>
    </row>
    <row r="414" spans="5:19" x14ac:dyDescent="0.2">
      <c r="E414">
        <f t="shared" si="38"/>
        <v>405</v>
      </c>
      <c r="S414" s="15"/>
    </row>
    <row r="415" spans="5:19" x14ac:dyDescent="0.2">
      <c r="E415">
        <f t="shared" si="38"/>
        <v>406</v>
      </c>
      <c r="S415" s="15"/>
    </row>
    <row r="416" spans="5:19" x14ac:dyDescent="0.2">
      <c r="E416">
        <f t="shared" si="38"/>
        <v>407</v>
      </c>
      <c r="S416" s="15"/>
    </row>
    <row r="417" spans="5:19" x14ac:dyDescent="0.2">
      <c r="E417">
        <f t="shared" si="38"/>
        <v>408</v>
      </c>
      <c r="S417" s="15"/>
    </row>
    <row r="418" spans="5:19" x14ac:dyDescent="0.2">
      <c r="E418">
        <f t="shared" si="38"/>
        <v>409</v>
      </c>
      <c r="S418" s="15"/>
    </row>
    <row r="419" spans="5:19" x14ac:dyDescent="0.2">
      <c r="E419">
        <f t="shared" si="38"/>
        <v>410</v>
      </c>
      <c r="S419" s="15"/>
    </row>
    <row r="420" spans="5:19" x14ac:dyDescent="0.2">
      <c r="E420">
        <f t="shared" si="38"/>
        <v>411</v>
      </c>
      <c r="S420" s="15"/>
    </row>
    <row r="421" spans="5:19" x14ac:dyDescent="0.2">
      <c r="E421">
        <f t="shared" si="38"/>
        <v>412</v>
      </c>
      <c r="S421" s="15"/>
    </row>
    <row r="422" spans="5:19" x14ac:dyDescent="0.2">
      <c r="E422">
        <f t="shared" si="38"/>
        <v>413</v>
      </c>
      <c r="S422" s="15"/>
    </row>
    <row r="423" spans="5:19" x14ac:dyDescent="0.2">
      <c r="E423">
        <f t="shared" si="38"/>
        <v>414</v>
      </c>
      <c r="S423" s="15"/>
    </row>
    <row r="424" spans="5:19" x14ac:dyDescent="0.2">
      <c r="E424">
        <f t="shared" si="38"/>
        <v>415</v>
      </c>
      <c r="S424" s="15"/>
    </row>
    <row r="425" spans="5:19" x14ac:dyDescent="0.2">
      <c r="E425">
        <f t="shared" si="38"/>
        <v>416</v>
      </c>
      <c r="S425" s="15"/>
    </row>
    <row r="426" spans="5:19" x14ac:dyDescent="0.2">
      <c r="E426">
        <f t="shared" si="38"/>
        <v>417</v>
      </c>
      <c r="S426" s="15"/>
    </row>
    <row r="427" spans="5:19" x14ac:dyDescent="0.2">
      <c r="E427">
        <f t="shared" si="38"/>
        <v>418</v>
      </c>
      <c r="S427" s="15"/>
    </row>
    <row r="428" spans="5:19" x14ac:dyDescent="0.2">
      <c r="E428">
        <f t="shared" si="38"/>
        <v>419</v>
      </c>
      <c r="S428" s="15"/>
    </row>
    <row r="429" spans="5:19" x14ac:dyDescent="0.2">
      <c r="E429">
        <f t="shared" si="38"/>
        <v>420</v>
      </c>
      <c r="S429" s="15"/>
    </row>
    <row r="430" spans="5:19" x14ac:dyDescent="0.2">
      <c r="E430">
        <f t="shared" si="38"/>
        <v>421</v>
      </c>
      <c r="S430" s="15"/>
    </row>
    <row r="431" spans="5:19" x14ac:dyDescent="0.2">
      <c r="E431">
        <f t="shared" si="38"/>
        <v>422</v>
      </c>
      <c r="S431" s="15"/>
    </row>
    <row r="432" spans="5:19" x14ac:dyDescent="0.2">
      <c r="E432">
        <f t="shared" si="38"/>
        <v>423</v>
      </c>
      <c r="S432" s="15"/>
    </row>
    <row r="433" spans="5:19" x14ac:dyDescent="0.2">
      <c r="E433">
        <f t="shared" si="38"/>
        <v>424</v>
      </c>
      <c r="S433" s="15"/>
    </row>
    <row r="434" spans="5:19" x14ac:dyDescent="0.2">
      <c r="E434">
        <f t="shared" si="38"/>
        <v>425</v>
      </c>
      <c r="S434" s="15"/>
    </row>
    <row r="435" spans="5:19" x14ac:dyDescent="0.2">
      <c r="E435">
        <f t="shared" si="38"/>
        <v>426</v>
      </c>
      <c r="S435" s="15"/>
    </row>
    <row r="436" spans="5:19" x14ac:dyDescent="0.2">
      <c r="E436">
        <f t="shared" si="38"/>
        <v>427</v>
      </c>
      <c r="S436" s="15"/>
    </row>
    <row r="437" spans="5:19" x14ac:dyDescent="0.2">
      <c r="E437">
        <f t="shared" si="38"/>
        <v>428</v>
      </c>
      <c r="S437" s="15"/>
    </row>
    <row r="438" spans="5:19" x14ac:dyDescent="0.2">
      <c r="E438">
        <f t="shared" si="38"/>
        <v>429</v>
      </c>
      <c r="S438" s="15"/>
    </row>
    <row r="439" spans="5:19" x14ac:dyDescent="0.2">
      <c r="E439">
        <f t="shared" si="38"/>
        <v>430</v>
      </c>
      <c r="S439" s="15"/>
    </row>
    <row r="440" spans="5:19" x14ac:dyDescent="0.2">
      <c r="E440">
        <f t="shared" si="38"/>
        <v>431</v>
      </c>
      <c r="S440" s="15"/>
    </row>
    <row r="441" spans="5:19" x14ac:dyDescent="0.2">
      <c r="E441">
        <f t="shared" si="38"/>
        <v>432</v>
      </c>
      <c r="S441" s="15"/>
    </row>
    <row r="442" spans="5:19" x14ac:dyDescent="0.2">
      <c r="E442">
        <f t="shared" si="38"/>
        <v>433</v>
      </c>
      <c r="S442" s="15"/>
    </row>
    <row r="443" spans="5:19" x14ac:dyDescent="0.2">
      <c r="E443">
        <f t="shared" si="38"/>
        <v>434</v>
      </c>
      <c r="S443" s="15"/>
    </row>
    <row r="444" spans="5:19" x14ac:dyDescent="0.2">
      <c r="E444">
        <f t="shared" si="38"/>
        <v>435</v>
      </c>
      <c r="S444" s="15"/>
    </row>
    <row r="445" spans="5:19" x14ac:dyDescent="0.2">
      <c r="E445">
        <f t="shared" si="38"/>
        <v>436</v>
      </c>
      <c r="S445" s="15"/>
    </row>
    <row r="446" spans="5:19" x14ac:dyDescent="0.2">
      <c r="E446">
        <f t="shared" si="38"/>
        <v>437</v>
      </c>
      <c r="S446" s="15"/>
    </row>
    <row r="447" spans="5:19" x14ac:dyDescent="0.2">
      <c r="E447">
        <f t="shared" si="38"/>
        <v>438</v>
      </c>
      <c r="S447" s="15"/>
    </row>
    <row r="448" spans="5:19" x14ac:dyDescent="0.2">
      <c r="E448">
        <f t="shared" si="38"/>
        <v>439</v>
      </c>
      <c r="S448" s="15"/>
    </row>
    <row r="449" spans="5:19" x14ac:dyDescent="0.2">
      <c r="E449">
        <f t="shared" si="38"/>
        <v>440</v>
      </c>
      <c r="S449" s="15"/>
    </row>
    <row r="450" spans="5:19" x14ac:dyDescent="0.2">
      <c r="E450">
        <f t="shared" si="38"/>
        <v>441</v>
      </c>
      <c r="S450" s="15"/>
    </row>
    <row r="451" spans="5:19" x14ac:dyDescent="0.2">
      <c r="E451">
        <f t="shared" si="38"/>
        <v>442</v>
      </c>
      <c r="S451" s="15"/>
    </row>
    <row r="452" spans="5:19" x14ac:dyDescent="0.2">
      <c r="E452">
        <f t="shared" si="38"/>
        <v>443</v>
      </c>
      <c r="S452" s="15"/>
    </row>
    <row r="453" spans="5:19" x14ac:dyDescent="0.2">
      <c r="E453">
        <f t="shared" si="38"/>
        <v>444</v>
      </c>
      <c r="S453" s="15"/>
    </row>
    <row r="454" spans="5:19" x14ac:dyDescent="0.2">
      <c r="E454">
        <f t="shared" si="38"/>
        <v>445</v>
      </c>
      <c r="S454" s="15"/>
    </row>
    <row r="455" spans="5:19" x14ac:dyDescent="0.2">
      <c r="E455">
        <f t="shared" si="38"/>
        <v>446</v>
      </c>
      <c r="S455" s="15"/>
    </row>
    <row r="456" spans="5:19" x14ac:dyDescent="0.2">
      <c r="E456">
        <f t="shared" si="38"/>
        <v>447</v>
      </c>
      <c r="S456" s="15"/>
    </row>
    <row r="457" spans="5:19" x14ac:dyDescent="0.2">
      <c r="E457">
        <f t="shared" si="38"/>
        <v>448</v>
      </c>
      <c r="S457" s="15"/>
    </row>
    <row r="458" spans="5:19" x14ac:dyDescent="0.2">
      <c r="E458">
        <f t="shared" si="38"/>
        <v>449</v>
      </c>
      <c r="S458" s="15"/>
    </row>
    <row r="459" spans="5:19" x14ac:dyDescent="0.2">
      <c r="E459">
        <f t="shared" ref="E459:E522" si="39">E458+1</f>
        <v>450</v>
      </c>
      <c r="S459" s="15"/>
    </row>
    <row r="460" spans="5:19" x14ac:dyDescent="0.2">
      <c r="E460">
        <f t="shared" si="39"/>
        <v>451</v>
      </c>
      <c r="S460" s="15"/>
    </row>
    <row r="461" spans="5:19" x14ac:dyDescent="0.2">
      <c r="E461">
        <f t="shared" si="39"/>
        <v>452</v>
      </c>
      <c r="S461" s="15"/>
    </row>
    <row r="462" spans="5:19" x14ac:dyDescent="0.2">
      <c r="E462">
        <f t="shared" si="39"/>
        <v>453</v>
      </c>
      <c r="S462" s="15"/>
    </row>
    <row r="463" spans="5:19" x14ac:dyDescent="0.2">
      <c r="E463">
        <f t="shared" si="39"/>
        <v>454</v>
      </c>
      <c r="S463" s="15"/>
    </row>
    <row r="464" spans="5:19" x14ac:dyDescent="0.2">
      <c r="E464">
        <f t="shared" si="39"/>
        <v>455</v>
      </c>
      <c r="S464" s="15"/>
    </row>
    <row r="465" spans="5:19" x14ac:dyDescent="0.2">
      <c r="E465">
        <f t="shared" si="39"/>
        <v>456</v>
      </c>
      <c r="S465" s="15"/>
    </row>
    <row r="466" spans="5:19" x14ac:dyDescent="0.2">
      <c r="E466">
        <f t="shared" si="39"/>
        <v>457</v>
      </c>
      <c r="S466" s="15"/>
    </row>
    <row r="467" spans="5:19" x14ac:dyDescent="0.2">
      <c r="E467">
        <f t="shared" si="39"/>
        <v>458</v>
      </c>
      <c r="S467" s="15"/>
    </row>
    <row r="468" spans="5:19" x14ac:dyDescent="0.2">
      <c r="E468">
        <f t="shared" si="39"/>
        <v>459</v>
      </c>
      <c r="S468" s="15"/>
    </row>
    <row r="469" spans="5:19" x14ac:dyDescent="0.2">
      <c r="E469">
        <f t="shared" si="39"/>
        <v>460</v>
      </c>
      <c r="S469" s="15"/>
    </row>
    <row r="470" spans="5:19" x14ac:dyDescent="0.2">
      <c r="E470">
        <f t="shared" si="39"/>
        <v>461</v>
      </c>
      <c r="S470" s="15"/>
    </row>
    <row r="471" spans="5:19" x14ac:dyDescent="0.2">
      <c r="E471">
        <f t="shared" si="39"/>
        <v>462</v>
      </c>
      <c r="S471" s="15"/>
    </row>
    <row r="472" spans="5:19" x14ac:dyDescent="0.2">
      <c r="E472">
        <f t="shared" si="39"/>
        <v>463</v>
      </c>
      <c r="S472" s="15"/>
    </row>
    <row r="473" spans="5:19" x14ac:dyDescent="0.2">
      <c r="E473">
        <f t="shared" si="39"/>
        <v>464</v>
      </c>
      <c r="S473" s="15"/>
    </row>
    <row r="474" spans="5:19" x14ac:dyDescent="0.2">
      <c r="E474">
        <f t="shared" si="39"/>
        <v>465</v>
      </c>
      <c r="S474" s="15"/>
    </row>
    <row r="475" spans="5:19" x14ac:dyDescent="0.2">
      <c r="E475">
        <f t="shared" si="39"/>
        <v>466</v>
      </c>
      <c r="S475" s="15"/>
    </row>
    <row r="476" spans="5:19" x14ac:dyDescent="0.2">
      <c r="E476">
        <f t="shared" si="39"/>
        <v>467</v>
      </c>
      <c r="S476" s="15"/>
    </row>
    <row r="477" spans="5:19" x14ac:dyDescent="0.2">
      <c r="E477">
        <f t="shared" si="39"/>
        <v>468</v>
      </c>
      <c r="S477" s="15"/>
    </row>
    <row r="478" spans="5:19" x14ac:dyDescent="0.2">
      <c r="E478">
        <f t="shared" si="39"/>
        <v>469</v>
      </c>
      <c r="S478" s="15"/>
    </row>
    <row r="479" spans="5:19" x14ac:dyDescent="0.2">
      <c r="E479">
        <f t="shared" si="39"/>
        <v>470</v>
      </c>
      <c r="S479" s="15"/>
    </row>
    <row r="480" spans="5:19" x14ac:dyDescent="0.2">
      <c r="E480">
        <f t="shared" si="39"/>
        <v>471</v>
      </c>
      <c r="S480" s="15"/>
    </row>
    <row r="481" spans="5:19" x14ac:dyDescent="0.2">
      <c r="E481">
        <f t="shared" si="39"/>
        <v>472</v>
      </c>
      <c r="S481" s="15"/>
    </row>
    <row r="482" spans="5:19" x14ac:dyDescent="0.2">
      <c r="E482">
        <f t="shared" si="39"/>
        <v>473</v>
      </c>
      <c r="S482" s="15"/>
    </row>
    <row r="483" spans="5:19" x14ac:dyDescent="0.2">
      <c r="E483">
        <f t="shared" si="39"/>
        <v>474</v>
      </c>
      <c r="S483" s="15"/>
    </row>
    <row r="484" spans="5:19" x14ac:dyDescent="0.2">
      <c r="E484">
        <f t="shared" si="39"/>
        <v>475</v>
      </c>
      <c r="S484" s="15"/>
    </row>
    <row r="485" spans="5:19" x14ac:dyDescent="0.2">
      <c r="E485">
        <f t="shared" si="39"/>
        <v>476</v>
      </c>
      <c r="S485" s="15"/>
    </row>
    <row r="486" spans="5:19" x14ac:dyDescent="0.2">
      <c r="E486">
        <f t="shared" si="39"/>
        <v>477</v>
      </c>
      <c r="S486" s="15"/>
    </row>
    <row r="487" spans="5:19" x14ac:dyDescent="0.2">
      <c r="E487">
        <f t="shared" si="39"/>
        <v>478</v>
      </c>
      <c r="S487" s="15"/>
    </row>
    <row r="488" spans="5:19" x14ac:dyDescent="0.2">
      <c r="E488">
        <f t="shared" si="39"/>
        <v>479</v>
      </c>
      <c r="S488" s="15"/>
    </row>
    <row r="489" spans="5:19" x14ac:dyDescent="0.2">
      <c r="E489">
        <f t="shared" si="39"/>
        <v>480</v>
      </c>
      <c r="S489" s="15"/>
    </row>
    <row r="490" spans="5:19" x14ac:dyDescent="0.2">
      <c r="E490">
        <f t="shared" si="39"/>
        <v>481</v>
      </c>
      <c r="S490" s="15"/>
    </row>
    <row r="491" spans="5:19" x14ac:dyDescent="0.2">
      <c r="E491">
        <f t="shared" si="39"/>
        <v>482</v>
      </c>
      <c r="S491" s="15"/>
    </row>
    <row r="492" spans="5:19" x14ac:dyDescent="0.2">
      <c r="E492">
        <f t="shared" si="39"/>
        <v>483</v>
      </c>
      <c r="S492" s="15"/>
    </row>
    <row r="493" spans="5:19" x14ac:dyDescent="0.2">
      <c r="E493">
        <f t="shared" si="39"/>
        <v>484</v>
      </c>
      <c r="S493" s="15"/>
    </row>
    <row r="494" spans="5:19" x14ac:dyDescent="0.2">
      <c r="E494">
        <f t="shared" si="39"/>
        <v>485</v>
      </c>
      <c r="S494" s="15"/>
    </row>
    <row r="495" spans="5:19" x14ac:dyDescent="0.2">
      <c r="E495">
        <f t="shared" si="39"/>
        <v>486</v>
      </c>
      <c r="S495" s="15"/>
    </row>
    <row r="496" spans="5:19" x14ac:dyDescent="0.2">
      <c r="E496">
        <f t="shared" si="39"/>
        <v>487</v>
      </c>
      <c r="S496" s="15"/>
    </row>
    <row r="497" spans="5:19" x14ac:dyDescent="0.2">
      <c r="E497">
        <f t="shared" si="39"/>
        <v>488</v>
      </c>
      <c r="S497" s="15"/>
    </row>
    <row r="498" spans="5:19" x14ac:dyDescent="0.2">
      <c r="E498">
        <f t="shared" si="39"/>
        <v>489</v>
      </c>
      <c r="S498" s="15"/>
    </row>
    <row r="499" spans="5:19" x14ac:dyDescent="0.2">
      <c r="E499">
        <f t="shared" si="39"/>
        <v>490</v>
      </c>
      <c r="S499" s="15"/>
    </row>
    <row r="500" spans="5:19" x14ac:dyDescent="0.2">
      <c r="E500">
        <f t="shared" si="39"/>
        <v>491</v>
      </c>
      <c r="S500" s="15"/>
    </row>
    <row r="501" spans="5:19" x14ac:dyDescent="0.2">
      <c r="E501">
        <f t="shared" si="39"/>
        <v>492</v>
      </c>
      <c r="S501" s="15"/>
    </row>
    <row r="502" spans="5:19" x14ac:dyDescent="0.2">
      <c r="E502">
        <f t="shared" si="39"/>
        <v>493</v>
      </c>
      <c r="S502" s="15"/>
    </row>
    <row r="503" spans="5:19" x14ac:dyDescent="0.2">
      <c r="E503">
        <f t="shared" si="39"/>
        <v>494</v>
      </c>
      <c r="S503" s="15"/>
    </row>
    <row r="504" spans="5:19" x14ac:dyDescent="0.2">
      <c r="E504">
        <f t="shared" si="39"/>
        <v>495</v>
      </c>
      <c r="S504" s="15"/>
    </row>
    <row r="505" spans="5:19" x14ac:dyDescent="0.2">
      <c r="E505">
        <f t="shared" si="39"/>
        <v>496</v>
      </c>
      <c r="S505" s="15"/>
    </row>
    <row r="506" spans="5:19" x14ac:dyDescent="0.2">
      <c r="E506">
        <f t="shared" si="39"/>
        <v>497</v>
      </c>
      <c r="S506" s="15"/>
    </row>
    <row r="507" spans="5:19" x14ac:dyDescent="0.2">
      <c r="E507">
        <f t="shared" si="39"/>
        <v>498</v>
      </c>
      <c r="S507" s="15"/>
    </row>
    <row r="508" spans="5:19" x14ac:dyDescent="0.2">
      <c r="E508">
        <f t="shared" si="39"/>
        <v>499</v>
      </c>
      <c r="S508" s="15"/>
    </row>
    <row r="509" spans="5:19" x14ac:dyDescent="0.2">
      <c r="E509">
        <f t="shared" si="39"/>
        <v>500</v>
      </c>
      <c r="S509" s="15"/>
    </row>
    <row r="510" spans="5:19" x14ac:dyDescent="0.2">
      <c r="E510">
        <f t="shared" si="39"/>
        <v>501</v>
      </c>
      <c r="S510" s="15"/>
    </row>
    <row r="511" spans="5:19" x14ac:dyDescent="0.2">
      <c r="E511">
        <f t="shared" si="39"/>
        <v>502</v>
      </c>
      <c r="S511" s="15"/>
    </row>
    <row r="512" spans="5:19" x14ac:dyDescent="0.2">
      <c r="E512">
        <f t="shared" si="39"/>
        <v>503</v>
      </c>
      <c r="S512" s="15"/>
    </row>
    <row r="513" spans="5:19" x14ac:dyDescent="0.2">
      <c r="E513">
        <f t="shared" si="39"/>
        <v>504</v>
      </c>
      <c r="S513" s="15"/>
    </row>
    <row r="514" spans="5:19" x14ac:dyDescent="0.2">
      <c r="E514">
        <f t="shared" si="39"/>
        <v>505</v>
      </c>
      <c r="S514" s="15"/>
    </row>
    <row r="515" spans="5:19" x14ac:dyDescent="0.2">
      <c r="E515">
        <f t="shared" si="39"/>
        <v>506</v>
      </c>
      <c r="S515" s="15"/>
    </row>
    <row r="516" spans="5:19" x14ac:dyDescent="0.2">
      <c r="E516">
        <f t="shared" si="39"/>
        <v>507</v>
      </c>
      <c r="S516" s="15"/>
    </row>
    <row r="517" spans="5:19" x14ac:dyDescent="0.2">
      <c r="E517">
        <f t="shared" si="39"/>
        <v>508</v>
      </c>
      <c r="S517" s="15"/>
    </row>
    <row r="518" spans="5:19" x14ac:dyDescent="0.2">
      <c r="E518">
        <f t="shared" si="39"/>
        <v>509</v>
      </c>
      <c r="S518" s="15"/>
    </row>
    <row r="519" spans="5:19" x14ac:dyDescent="0.2">
      <c r="E519">
        <f t="shared" si="39"/>
        <v>510</v>
      </c>
      <c r="S519" s="15"/>
    </row>
    <row r="520" spans="5:19" x14ac:dyDescent="0.2">
      <c r="E520">
        <f t="shared" si="39"/>
        <v>511</v>
      </c>
      <c r="S520" s="15"/>
    </row>
    <row r="521" spans="5:19" x14ac:dyDescent="0.2">
      <c r="E521">
        <f t="shared" si="39"/>
        <v>512</v>
      </c>
      <c r="S521" s="15"/>
    </row>
    <row r="522" spans="5:19" x14ac:dyDescent="0.2">
      <c r="E522">
        <f t="shared" si="39"/>
        <v>513</v>
      </c>
      <c r="S522" s="15"/>
    </row>
    <row r="523" spans="5:19" x14ac:dyDescent="0.2">
      <c r="E523">
        <f t="shared" ref="E523:E586" si="40">E522+1</f>
        <v>514</v>
      </c>
      <c r="S523" s="15"/>
    </row>
    <row r="524" spans="5:19" x14ac:dyDescent="0.2">
      <c r="E524">
        <f t="shared" si="40"/>
        <v>515</v>
      </c>
      <c r="S524" s="15"/>
    </row>
    <row r="525" spans="5:19" x14ac:dyDescent="0.2">
      <c r="E525">
        <f t="shared" si="40"/>
        <v>516</v>
      </c>
      <c r="S525" s="15"/>
    </row>
    <row r="526" spans="5:19" x14ac:dyDescent="0.2">
      <c r="E526">
        <f t="shared" si="40"/>
        <v>517</v>
      </c>
      <c r="S526" s="15"/>
    </row>
    <row r="527" spans="5:19" x14ac:dyDescent="0.2">
      <c r="E527">
        <f t="shared" si="40"/>
        <v>518</v>
      </c>
      <c r="S527" s="15"/>
    </row>
    <row r="528" spans="5:19" x14ac:dyDescent="0.2">
      <c r="E528">
        <f t="shared" si="40"/>
        <v>519</v>
      </c>
      <c r="S528" s="15"/>
    </row>
    <row r="529" spans="5:19" x14ac:dyDescent="0.2">
      <c r="E529">
        <f t="shared" si="40"/>
        <v>520</v>
      </c>
      <c r="S529" s="15"/>
    </row>
    <row r="530" spans="5:19" x14ac:dyDescent="0.2">
      <c r="E530">
        <f t="shared" si="40"/>
        <v>521</v>
      </c>
      <c r="S530" s="15"/>
    </row>
    <row r="531" spans="5:19" x14ac:dyDescent="0.2">
      <c r="E531">
        <f t="shared" si="40"/>
        <v>522</v>
      </c>
      <c r="S531" s="15"/>
    </row>
    <row r="532" spans="5:19" x14ac:dyDescent="0.2">
      <c r="E532">
        <f t="shared" si="40"/>
        <v>523</v>
      </c>
      <c r="S532" s="15"/>
    </row>
    <row r="533" spans="5:19" x14ac:dyDescent="0.2">
      <c r="E533">
        <f t="shared" si="40"/>
        <v>524</v>
      </c>
      <c r="S533" s="15"/>
    </row>
    <row r="534" spans="5:19" x14ac:dyDescent="0.2">
      <c r="E534">
        <f t="shared" si="40"/>
        <v>525</v>
      </c>
      <c r="S534" s="15"/>
    </row>
    <row r="535" spans="5:19" x14ac:dyDescent="0.2">
      <c r="E535">
        <f t="shared" si="40"/>
        <v>526</v>
      </c>
      <c r="S535" s="15"/>
    </row>
    <row r="536" spans="5:19" x14ac:dyDescent="0.2">
      <c r="E536">
        <f t="shared" si="40"/>
        <v>527</v>
      </c>
      <c r="S536" s="15"/>
    </row>
    <row r="537" spans="5:19" x14ac:dyDescent="0.2">
      <c r="E537">
        <f t="shared" si="40"/>
        <v>528</v>
      </c>
      <c r="S537" s="15"/>
    </row>
    <row r="538" spans="5:19" x14ac:dyDescent="0.2">
      <c r="E538">
        <f t="shared" si="40"/>
        <v>529</v>
      </c>
      <c r="S538" s="15"/>
    </row>
    <row r="539" spans="5:19" x14ac:dyDescent="0.2">
      <c r="E539">
        <f t="shared" si="40"/>
        <v>530</v>
      </c>
      <c r="S539" s="15"/>
    </row>
    <row r="540" spans="5:19" x14ac:dyDescent="0.2">
      <c r="E540">
        <f t="shared" si="40"/>
        <v>531</v>
      </c>
      <c r="S540" s="15"/>
    </row>
    <row r="541" spans="5:19" x14ac:dyDescent="0.2">
      <c r="E541">
        <f t="shared" si="40"/>
        <v>532</v>
      </c>
      <c r="S541" s="15"/>
    </row>
    <row r="542" spans="5:19" x14ac:dyDescent="0.2">
      <c r="E542">
        <f t="shared" si="40"/>
        <v>533</v>
      </c>
      <c r="S542" s="15"/>
    </row>
    <row r="543" spans="5:19" x14ac:dyDescent="0.2">
      <c r="E543">
        <f t="shared" si="40"/>
        <v>534</v>
      </c>
      <c r="S543" s="15"/>
    </row>
    <row r="544" spans="5:19" x14ac:dyDescent="0.2">
      <c r="E544">
        <f t="shared" si="40"/>
        <v>535</v>
      </c>
      <c r="S544" s="15"/>
    </row>
    <row r="545" spans="5:19" x14ac:dyDescent="0.2">
      <c r="E545">
        <f t="shared" si="40"/>
        <v>536</v>
      </c>
      <c r="S545" s="15"/>
    </row>
    <row r="546" spans="5:19" x14ac:dyDescent="0.2">
      <c r="E546">
        <f t="shared" si="40"/>
        <v>537</v>
      </c>
      <c r="S546" s="15"/>
    </row>
    <row r="547" spans="5:19" x14ac:dyDescent="0.2">
      <c r="E547">
        <f t="shared" si="40"/>
        <v>538</v>
      </c>
      <c r="S547" s="15"/>
    </row>
    <row r="548" spans="5:19" x14ac:dyDescent="0.2">
      <c r="E548">
        <f t="shared" si="40"/>
        <v>539</v>
      </c>
      <c r="S548" s="15"/>
    </row>
    <row r="549" spans="5:19" x14ac:dyDescent="0.2">
      <c r="E549">
        <f t="shared" si="40"/>
        <v>540</v>
      </c>
      <c r="S549" s="15"/>
    </row>
    <row r="550" spans="5:19" x14ac:dyDescent="0.2">
      <c r="E550">
        <f t="shared" si="40"/>
        <v>541</v>
      </c>
      <c r="S550" s="15"/>
    </row>
    <row r="551" spans="5:19" x14ac:dyDescent="0.2">
      <c r="E551">
        <f t="shared" si="40"/>
        <v>542</v>
      </c>
      <c r="S551" s="15"/>
    </row>
    <row r="552" spans="5:19" x14ac:dyDescent="0.2">
      <c r="E552">
        <f t="shared" si="40"/>
        <v>543</v>
      </c>
      <c r="S552" s="15"/>
    </row>
    <row r="553" spans="5:19" x14ac:dyDescent="0.2">
      <c r="E553">
        <f t="shared" si="40"/>
        <v>544</v>
      </c>
      <c r="S553" s="15"/>
    </row>
    <row r="554" spans="5:19" x14ac:dyDescent="0.2">
      <c r="E554">
        <f t="shared" si="40"/>
        <v>545</v>
      </c>
      <c r="S554" s="15"/>
    </row>
    <row r="555" spans="5:19" x14ac:dyDescent="0.2">
      <c r="E555">
        <f t="shared" si="40"/>
        <v>546</v>
      </c>
      <c r="S555" s="15"/>
    </row>
    <row r="556" spans="5:19" x14ac:dyDescent="0.2">
      <c r="E556">
        <f t="shared" si="40"/>
        <v>547</v>
      </c>
      <c r="S556" s="15"/>
    </row>
    <row r="557" spans="5:19" x14ac:dyDescent="0.2">
      <c r="E557">
        <f t="shared" si="40"/>
        <v>548</v>
      </c>
      <c r="S557" s="15"/>
    </row>
    <row r="558" spans="5:19" x14ac:dyDescent="0.2">
      <c r="E558">
        <f t="shared" si="40"/>
        <v>549</v>
      </c>
      <c r="S558" s="15"/>
    </row>
    <row r="559" spans="5:19" x14ac:dyDescent="0.2">
      <c r="E559">
        <f t="shared" si="40"/>
        <v>550</v>
      </c>
      <c r="S559" s="15"/>
    </row>
    <row r="560" spans="5:19" x14ac:dyDescent="0.2">
      <c r="E560">
        <f t="shared" si="40"/>
        <v>551</v>
      </c>
      <c r="S560" s="15"/>
    </row>
    <row r="561" spans="5:19" x14ac:dyDescent="0.2">
      <c r="E561">
        <f t="shared" si="40"/>
        <v>552</v>
      </c>
      <c r="S561" s="15"/>
    </row>
    <row r="562" spans="5:19" x14ac:dyDescent="0.2">
      <c r="E562">
        <f t="shared" si="40"/>
        <v>553</v>
      </c>
      <c r="S562" s="15"/>
    </row>
    <row r="563" spans="5:19" x14ac:dyDescent="0.2">
      <c r="E563">
        <f t="shared" si="40"/>
        <v>554</v>
      </c>
      <c r="S563" s="15"/>
    </row>
    <row r="564" spans="5:19" x14ac:dyDescent="0.2">
      <c r="E564">
        <f t="shared" si="40"/>
        <v>555</v>
      </c>
      <c r="S564" s="15"/>
    </row>
    <row r="565" spans="5:19" x14ac:dyDescent="0.2">
      <c r="E565">
        <f t="shared" si="40"/>
        <v>556</v>
      </c>
      <c r="S565" s="15"/>
    </row>
    <row r="566" spans="5:19" x14ac:dyDescent="0.2">
      <c r="E566">
        <f t="shared" si="40"/>
        <v>557</v>
      </c>
      <c r="S566" s="15"/>
    </row>
    <row r="567" spans="5:19" x14ac:dyDescent="0.2">
      <c r="E567">
        <f t="shared" si="40"/>
        <v>558</v>
      </c>
      <c r="S567" s="15"/>
    </row>
    <row r="568" spans="5:19" x14ac:dyDescent="0.2">
      <c r="E568">
        <f t="shared" si="40"/>
        <v>559</v>
      </c>
      <c r="S568" s="15"/>
    </row>
    <row r="569" spans="5:19" x14ac:dyDescent="0.2">
      <c r="E569">
        <f t="shared" si="40"/>
        <v>560</v>
      </c>
      <c r="S569" s="15"/>
    </row>
    <row r="570" spans="5:19" x14ac:dyDescent="0.2">
      <c r="E570">
        <f t="shared" si="40"/>
        <v>561</v>
      </c>
      <c r="S570" s="15"/>
    </row>
    <row r="571" spans="5:19" x14ac:dyDescent="0.2">
      <c r="E571">
        <f t="shared" si="40"/>
        <v>562</v>
      </c>
      <c r="S571" s="15"/>
    </row>
    <row r="572" spans="5:19" x14ac:dyDescent="0.2">
      <c r="E572">
        <f t="shared" si="40"/>
        <v>563</v>
      </c>
      <c r="S572" s="15"/>
    </row>
    <row r="573" spans="5:19" x14ac:dyDescent="0.2">
      <c r="E573">
        <f t="shared" si="40"/>
        <v>564</v>
      </c>
      <c r="S573" s="15"/>
    </row>
    <row r="574" spans="5:19" x14ac:dyDescent="0.2">
      <c r="E574">
        <f t="shared" si="40"/>
        <v>565</v>
      </c>
      <c r="S574" s="15"/>
    </row>
    <row r="575" spans="5:19" x14ac:dyDescent="0.2">
      <c r="E575">
        <f t="shared" si="40"/>
        <v>566</v>
      </c>
      <c r="S575" s="15"/>
    </row>
    <row r="576" spans="5:19" x14ac:dyDescent="0.2">
      <c r="E576">
        <f t="shared" si="40"/>
        <v>567</v>
      </c>
      <c r="S576" s="15"/>
    </row>
    <row r="577" spans="5:19" x14ac:dyDescent="0.2">
      <c r="E577">
        <f t="shared" si="40"/>
        <v>568</v>
      </c>
      <c r="S577" s="15"/>
    </row>
    <row r="578" spans="5:19" x14ac:dyDescent="0.2">
      <c r="E578">
        <f t="shared" si="40"/>
        <v>569</v>
      </c>
      <c r="S578" s="15"/>
    </row>
    <row r="579" spans="5:19" x14ac:dyDescent="0.2">
      <c r="E579">
        <f t="shared" si="40"/>
        <v>570</v>
      </c>
      <c r="S579" s="15"/>
    </row>
    <row r="580" spans="5:19" x14ac:dyDescent="0.2">
      <c r="E580">
        <f t="shared" si="40"/>
        <v>571</v>
      </c>
      <c r="S580" s="15"/>
    </row>
    <row r="581" spans="5:19" x14ac:dyDescent="0.2">
      <c r="E581">
        <f t="shared" si="40"/>
        <v>572</v>
      </c>
      <c r="S581" s="15"/>
    </row>
    <row r="582" spans="5:19" x14ac:dyDescent="0.2">
      <c r="E582">
        <f t="shared" si="40"/>
        <v>573</v>
      </c>
      <c r="S582" s="15"/>
    </row>
    <row r="583" spans="5:19" x14ac:dyDescent="0.2">
      <c r="E583">
        <f t="shared" si="40"/>
        <v>574</v>
      </c>
      <c r="S583" s="15"/>
    </row>
    <row r="584" spans="5:19" x14ac:dyDescent="0.2">
      <c r="E584">
        <f t="shared" si="40"/>
        <v>575</v>
      </c>
      <c r="S584" s="15"/>
    </row>
    <row r="585" spans="5:19" x14ac:dyDescent="0.2">
      <c r="E585">
        <f t="shared" si="40"/>
        <v>576</v>
      </c>
      <c r="S585" s="15"/>
    </row>
    <row r="586" spans="5:19" x14ac:dyDescent="0.2">
      <c r="E586">
        <f t="shared" si="40"/>
        <v>577</v>
      </c>
      <c r="S586" s="15"/>
    </row>
    <row r="587" spans="5:19" x14ac:dyDescent="0.2">
      <c r="E587">
        <f t="shared" ref="E587:E650" si="41">E586+1</f>
        <v>578</v>
      </c>
      <c r="S587" s="15"/>
    </row>
    <row r="588" spans="5:19" x14ac:dyDescent="0.2">
      <c r="E588">
        <f t="shared" si="41"/>
        <v>579</v>
      </c>
      <c r="S588" s="15"/>
    </row>
    <row r="589" spans="5:19" x14ac:dyDescent="0.2">
      <c r="E589">
        <f t="shared" si="41"/>
        <v>580</v>
      </c>
      <c r="S589" s="15"/>
    </row>
    <row r="590" spans="5:19" x14ac:dyDescent="0.2">
      <c r="E590">
        <f t="shared" si="41"/>
        <v>581</v>
      </c>
      <c r="S590" s="15"/>
    </row>
    <row r="591" spans="5:19" x14ac:dyDescent="0.2">
      <c r="E591">
        <f t="shared" si="41"/>
        <v>582</v>
      </c>
      <c r="S591" s="15"/>
    </row>
    <row r="592" spans="5:19" x14ac:dyDescent="0.2">
      <c r="E592">
        <f t="shared" si="41"/>
        <v>583</v>
      </c>
      <c r="S592" s="15"/>
    </row>
    <row r="593" spans="5:19" x14ac:dyDescent="0.2">
      <c r="E593">
        <f t="shared" si="41"/>
        <v>584</v>
      </c>
      <c r="S593" s="15"/>
    </row>
    <row r="594" spans="5:19" x14ac:dyDescent="0.2">
      <c r="E594">
        <f t="shared" si="41"/>
        <v>585</v>
      </c>
      <c r="S594" s="15"/>
    </row>
    <row r="595" spans="5:19" x14ac:dyDescent="0.2">
      <c r="E595">
        <f t="shared" si="41"/>
        <v>586</v>
      </c>
      <c r="S595" s="15"/>
    </row>
    <row r="596" spans="5:19" x14ac:dyDescent="0.2">
      <c r="E596">
        <f t="shared" si="41"/>
        <v>587</v>
      </c>
      <c r="S596" s="15"/>
    </row>
    <row r="597" spans="5:19" x14ac:dyDescent="0.2">
      <c r="E597">
        <f t="shared" si="41"/>
        <v>588</v>
      </c>
      <c r="S597" s="15"/>
    </row>
    <row r="598" spans="5:19" x14ac:dyDescent="0.2">
      <c r="E598">
        <f t="shared" si="41"/>
        <v>589</v>
      </c>
      <c r="S598" s="15"/>
    </row>
    <row r="599" spans="5:19" x14ac:dyDescent="0.2">
      <c r="E599">
        <f t="shared" si="41"/>
        <v>590</v>
      </c>
      <c r="S599" s="15"/>
    </row>
    <row r="600" spans="5:19" x14ac:dyDescent="0.2">
      <c r="E600">
        <f t="shared" si="41"/>
        <v>591</v>
      </c>
      <c r="S600" s="15"/>
    </row>
    <row r="601" spans="5:19" x14ac:dyDescent="0.2">
      <c r="E601">
        <f t="shared" si="41"/>
        <v>592</v>
      </c>
      <c r="S601" s="15"/>
    </row>
    <row r="602" spans="5:19" x14ac:dyDescent="0.2">
      <c r="E602">
        <f t="shared" si="41"/>
        <v>593</v>
      </c>
      <c r="S602" s="15"/>
    </row>
    <row r="603" spans="5:19" x14ac:dyDescent="0.2">
      <c r="E603">
        <f t="shared" si="41"/>
        <v>594</v>
      </c>
      <c r="S603" s="15"/>
    </row>
    <row r="604" spans="5:19" x14ac:dyDescent="0.2">
      <c r="E604">
        <f t="shared" si="41"/>
        <v>595</v>
      </c>
      <c r="S604" s="15"/>
    </row>
    <row r="605" spans="5:19" x14ac:dyDescent="0.2">
      <c r="E605">
        <f t="shared" si="41"/>
        <v>596</v>
      </c>
      <c r="S605" s="15"/>
    </row>
    <row r="606" spans="5:19" x14ac:dyDescent="0.2">
      <c r="E606">
        <f t="shared" si="41"/>
        <v>597</v>
      </c>
      <c r="S606" s="15"/>
    </row>
    <row r="607" spans="5:19" x14ac:dyDescent="0.2">
      <c r="E607">
        <f t="shared" si="41"/>
        <v>598</v>
      </c>
      <c r="S607" s="15"/>
    </row>
    <row r="608" spans="5:19" x14ac:dyDescent="0.2">
      <c r="E608">
        <f t="shared" si="41"/>
        <v>599</v>
      </c>
      <c r="S608" s="15"/>
    </row>
    <row r="609" spans="5:19" x14ac:dyDescent="0.2">
      <c r="E609">
        <f t="shared" si="41"/>
        <v>600</v>
      </c>
      <c r="S609" s="15"/>
    </row>
    <row r="610" spans="5:19" x14ac:dyDescent="0.2">
      <c r="E610">
        <f t="shared" si="41"/>
        <v>601</v>
      </c>
      <c r="S610" s="15"/>
    </row>
    <row r="611" spans="5:19" x14ac:dyDescent="0.2">
      <c r="E611">
        <f t="shared" si="41"/>
        <v>602</v>
      </c>
      <c r="S611" s="15"/>
    </row>
    <row r="612" spans="5:19" x14ac:dyDescent="0.2">
      <c r="E612">
        <f t="shared" si="41"/>
        <v>603</v>
      </c>
      <c r="S612" s="15"/>
    </row>
    <row r="613" spans="5:19" x14ac:dyDescent="0.2">
      <c r="E613">
        <f t="shared" si="41"/>
        <v>604</v>
      </c>
      <c r="S613" s="15"/>
    </row>
    <row r="614" spans="5:19" x14ac:dyDescent="0.2">
      <c r="E614">
        <f t="shared" si="41"/>
        <v>605</v>
      </c>
      <c r="S614" s="15"/>
    </row>
    <row r="615" spans="5:19" x14ac:dyDescent="0.2">
      <c r="E615">
        <f t="shared" si="41"/>
        <v>606</v>
      </c>
      <c r="S615" s="15"/>
    </row>
    <row r="616" spans="5:19" x14ac:dyDescent="0.2">
      <c r="E616">
        <f t="shared" si="41"/>
        <v>607</v>
      </c>
      <c r="S616" s="15"/>
    </row>
    <row r="617" spans="5:19" x14ac:dyDescent="0.2">
      <c r="E617">
        <f t="shared" si="41"/>
        <v>608</v>
      </c>
      <c r="S617" s="15"/>
    </row>
    <row r="618" spans="5:19" x14ac:dyDescent="0.2">
      <c r="E618">
        <f t="shared" si="41"/>
        <v>609</v>
      </c>
      <c r="S618" s="15"/>
    </row>
    <row r="619" spans="5:19" x14ac:dyDescent="0.2">
      <c r="E619">
        <f t="shared" si="41"/>
        <v>610</v>
      </c>
      <c r="S619" s="15"/>
    </row>
    <row r="620" spans="5:19" x14ac:dyDescent="0.2">
      <c r="E620">
        <f t="shared" si="41"/>
        <v>611</v>
      </c>
      <c r="S620" s="15"/>
    </row>
    <row r="621" spans="5:19" x14ac:dyDescent="0.2">
      <c r="E621">
        <f t="shared" si="41"/>
        <v>612</v>
      </c>
      <c r="S621" s="15"/>
    </row>
    <row r="622" spans="5:19" x14ac:dyDescent="0.2">
      <c r="E622">
        <f t="shared" si="41"/>
        <v>613</v>
      </c>
      <c r="S622" s="15"/>
    </row>
    <row r="623" spans="5:19" x14ac:dyDescent="0.2">
      <c r="E623">
        <f t="shared" si="41"/>
        <v>614</v>
      </c>
      <c r="S623" s="15"/>
    </row>
    <row r="624" spans="5:19" x14ac:dyDescent="0.2">
      <c r="E624">
        <f t="shared" si="41"/>
        <v>615</v>
      </c>
      <c r="S624" s="15"/>
    </row>
    <row r="625" spans="5:19" x14ac:dyDescent="0.2">
      <c r="E625">
        <f t="shared" si="41"/>
        <v>616</v>
      </c>
      <c r="S625" s="15"/>
    </row>
    <row r="626" spans="5:19" x14ac:dyDescent="0.2">
      <c r="E626">
        <f t="shared" si="41"/>
        <v>617</v>
      </c>
      <c r="S626" s="15"/>
    </row>
    <row r="627" spans="5:19" x14ac:dyDescent="0.2">
      <c r="E627">
        <f t="shared" si="41"/>
        <v>618</v>
      </c>
      <c r="S627" s="15"/>
    </row>
    <row r="628" spans="5:19" x14ac:dyDescent="0.2">
      <c r="E628">
        <f t="shared" si="41"/>
        <v>619</v>
      </c>
      <c r="S628" s="15"/>
    </row>
    <row r="629" spans="5:19" x14ac:dyDescent="0.2">
      <c r="E629">
        <f t="shared" si="41"/>
        <v>620</v>
      </c>
      <c r="S629" s="15"/>
    </row>
    <row r="630" spans="5:19" x14ac:dyDescent="0.2">
      <c r="E630">
        <f t="shared" si="41"/>
        <v>621</v>
      </c>
      <c r="S630" s="15"/>
    </row>
    <row r="631" spans="5:19" x14ac:dyDescent="0.2">
      <c r="E631">
        <f t="shared" si="41"/>
        <v>622</v>
      </c>
      <c r="S631" s="15"/>
    </row>
    <row r="632" spans="5:19" x14ac:dyDescent="0.2">
      <c r="E632">
        <f t="shared" si="41"/>
        <v>623</v>
      </c>
      <c r="S632" s="15"/>
    </row>
    <row r="633" spans="5:19" x14ac:dyDescent="0.2">
      <c r="E633">
        <f t="shared" si="41"/>
        <v>624</v>
      </c>
      <c r="S633" s="15"/>
    </row>
    <row r="634" spans="5:19" x14ac:dyDescent="0.2">
      <c r="E634">
        <f t="shared" si="41"/>
        <v>625</v>
      </c>
      <c r="S634" s="15"/>
    </row>
    <row r="635" spans="5:19" x14ac:dyDescent="0.2">
      <c r="E635">
        <f t="shared" si="41"/>
        <v>626</v>
      </c>
      <c r="S635" s="15"/>
    </row>
    <row r="636" spans="5:19" x14ac:dyDescent="0.2">
      <c r="E636">
        <f t="shared" si="41"/>
        <v>627</v>
      </c>
      <c r="S636" s="15"/>
    </row>
    <row r="637" spans="5:19" x14ac:dyDescent="0.2">
      <c r="E637">
        <f t="shared" si="41"/>
        <v>628</v>
      </c>
      <c r="S637" s="15"/>
    </row>
    <row r="638" spans="5:19" x14ac:dyDescent="0.2">
      <c r="E638">
        <f t="shared" si="41"/>
        <v>629</v>
      </c>
      <c r="S638" s="15"/>
    </row>
    <row r="639" spans="5:19" x14ac:dyDescent="0.2">
      <c r="E639">
        <f t="shared" si="41"/>
        <v>630</v>
      </c>
      <c r="S639" s="15"/>
    </row>
    <row r="640" spans="5:19" x14ac:dyDescent="0.2">
      <c r="E640">
        <f t="shared" si="41"/>
        <v>631</v>
      </c>
      <c r="S640" s="15"/>
    </row>
    <row r="641" spans="5:19" x14ac:dyDescent="0.2">
      <c r="E641">
        <f t="shared" si="41"/>
        <v>632</v>
      </c>
      <c r="S641" s="15"/>
    </row>
    <row r="642" spans="5:19" x14ac:dyDescent="0.2">
      <c r="E642">
        <f t="shared" si="41"/>
        <v>633</v>
      </c>
      <c r="S642" s="15"/>
    </row>
    <row r="643" spans="5:19" x14ac:dyDescent="0.2">
      <c r="E643">
        <f t="shared" si="41"/>
        <v>634</v>
      </c>
      <c r="S643" s="15"/>
    </row>
    <row r="644" spans="5:19" x14ac:dyDescent="0.2">
      <c r="E644">
        <f t="shared" si="41"/>
        <v>635</v>
      </c>
      <c r="S644" s="15"/>
    </row>
    <row r="645" spans="5:19" x14ac:dyDescent="0.2">
      <c r="E645">
        <f t="shared" si="41"/>
        <v>636</v>
      </c>
      <c r="S645" s="15"/>
    </row>
    <row r="646" spans="5:19" x14ac:dyDescent="0.2">
      <c r="E646">
        <f t="shared" si="41"/>
        <v>637</v>
      </c>
      <c r="S646" s="15"/>
    </row>
    <row r="647" spans="5:19" x14ac:dyDescent="0.2">
      <c r="E647">
        <f t="shared" si="41"/>
        <v>638</v>
      </c>
      <c r="S647" s="15"/>
    </row>
    <row r="648" spans="5:19" x14ac:dyDescent="0.2">
      <c r="E648">
        <f t="shared" si="41"/>
        <v>639</v>
      </c>
      <c r="S648" s="15"/>
    </row>
    <row r="649" spans="5:19" x14ac:dyDescent="0.2">
      <c r="E649">
        <f t="shared" si="41"/>
        <v>640</v>
      </c>
      <c r="S649" s="15"/>
    </row>
    <row r="650" spans="5:19" x14ac:dyDescent="0.2">
      <c r="E650">
        <f t="shared" si="41"/>
        <v>641</v>
      </c>
      <c r="S650" s="15"/>
    </row>
    <row r="651" spans="5:19" x14ac:dyDescent="0.2">
      <c r="E651">
        <f t="shared" ref="E651:E714" si="42">E650+1</f>
        <v>642</v>
      </c>
      <c r="S651" s="15"/>
    </row>
    <row r="652" spans="5:19" x14ac:dyDescent="0.2">
      <c r="E652">
        <f t="shared" si="42"/>
        <v>643</v>
      </c>
      <c r="S652" s="15"/>
    </row>
    <row r="653" spans="5:19" x14ac:dyDescent="0.2">
      <c r="E653">
        <f t="shared" si="42"/>
        <v>644</v>
      </c>
      <c r="S653" s="15"/>
    </row>
    <row r="654" spans="5:19" x14ac:dyDescent="0.2">
      <c r="E654">
        <f t="shared" si="42"/>
        <v>645</v>
      </c>
      <c r="S654" s="15"/>
    </row>
    <row r="655" spans="5:19" x14ac:dyDescent="0.2">
      <c r="E655">
        <f t="shared" si="42"/>
        <v>646</v>
      </c>
      <c r="S655" s="15"/>
    </row>
    <row r="656" spans="5:19" x14ac:dyDescent="0.2">
      <c r="E656">
        <f t="shared" si="42"/>
        <v>647</v>
      </c>
      <c r="S656" s="15"/>
    </row>
    <row r="657" spans="5:19" x14ac:dyDescent="0.2">
      <c r="E657">
        <f t="shared" si="42"/>
        <v>648</v>
      </c>
      <c r="S657" s="15"/>
    </row>
    <row r="658" spans="5:19" x14ac:dyDescent="0.2">
      <c r="E658">
        <f t="shared" si="42"/>
        <v>649</v>
      </c>
      <c r="S658" s="15"/>
    </row>
    <row r="659" spans="5:19" x14ac:dyDescent="0.2">
      <c r="E659">
        <f t="shared" si="42"/>
        <v>650</v>
      </c>
      <c r="S659" s="15"/>
    </row>
    <row r="660" spans="5:19" x14ac:dyDescent="0.2">
      <c r="E660">
        <f t="shared" si="42"/>
        <v>651</v>
      </c>
      <c r="S660" s="15"/>
    </row>
    <row r="661" spans="5:19" x14ac:dyDescent="0.2">
      <c r="E661">
        <f t="shared" si="42"/>
        <v>652</v>
      </c>
      <c r="S661" s="15"/>
    </row>
    <row r="662" spans="5:19" x14ac:dyDescent="0.2">
      <c r="E662">
        <f t="shared" si="42"/>
        <v>653</v>
      </c>
      <c r="S662" s="15"/>
    </row>
    <row r="663" spans="5:19" x14ac:dyDescent="0.2">
      <c r="E663">
        <f t="shared" si="42"/>
        <v>654</v>
      </c>
      <c r="S663" s="15"/>
    </row>
    <row r="664" spans="5:19" x14ac:dyDescent="0.2">
      <c r="E664">
        <f t="shared" si="42"/>
        <v>655</v>
      </c>
      <c r="S664" s="15"/>
    </row>
    <row r="665" spans="5:19" x14ac:dyDescent="0.2">
      <c r="E665">
        <f t="shared" si="42"/>
        <v>656</v>
      </c>
      <c r="S665" s="15"/>
    </row>
    <row r="666" spans="5:19" x14ac:dyDescent="0.2">
      <c r="E666">
        <f t="shared" si="42"/>
        <v>657</v>
      </c>
      <c r="S666" s="15"/>
    </row>
    <row r="667" spans="5:19" x14ac:dyDescent="0.2">
      <c r="E667">
        <f t="shared" si="42"/>
        <v>658</v>
      </c>
      <c r="S667" s="15"/>
    </row>
    <row r="668" spans="5:19" x14ac:dyDescent="0.2">
      <c r="E668">
        <f t="shared" si="42"/>
        <v>659</v>
      </c>
      <c r="S668" s="15"/>
    </row>
    <row r="669" spans="5:19" x14ac:dyDescent="0.2">
      <c r="E669">
        <f t="shared" si="42"/>
        <v>660</v>
      </c>
      <c r="S669" s="15"/>
    </row>
    <row r="670" spans="5:19" x14ac:dyDescent="0.2">
      <c r="E670">
        <f t="shared" si="42"/>
        <v>661</v>
      </c>
      <c r="S670" s="15"/>
    </row>
    <row r="671" spans="5:19" x14ac:dyDescent="0.2">
      <c r="E671">
        <f t="shared" si="42"/>
        <v>662</v>
      </c>
      <c r="S671" s="15"/>
    </row>
    <row r="672" spans="5:19" x14ac:dyDescent="0.2">
      <c r="E672">
        <f t="shared" si="42"/>
        <v>663</v>
      </c>
      <c r="S672" s="15"/>
    </row>
    <row r="673" spans="5:19" x14ac:dyDescent="0.2">
      <c r="E673">
        <f t="shared" si="42"/>
        <v>664</v>
      </c>
      <c r="S673" s="15"/>
    </row>
    <row r="674" spans="5:19" x14ac:dyDescent="0.2">
      <c r="E674">
        <f t="shared" si="42"/>
        <v>665</v>
      </c>
      <c r="S674" s="15"/>
    </row>
    <row r="675" spans="5:19" x14ac:dyDescent="0.2">
      <c r="E675">
        <f t="shared" si="42"/>
        <v>666</v>
      </c>
      <c r="S675" s="15"/>
    </row>
    <row r="676" spans="5:19" x14ac:dyDescent="0.2">
      <c r="E676">
        <f t="shared" si="42"/>
        <v>667</v>
      </c>
      <c r="S676" s="15"/>
    </row>
    <row r="677" spans="5:19" x14ac:dyDescent="0.2">
      <c r="E677">
        <f t="shared" si="42"/>
        <v>668</v>
      </c>
      <c r="S677" s="15"/>
    </row>
    <row r="678" spans="5:19" x14ac:dyDescent="0.2">
      <c r="E678">
        <f t="shared" si="42"/>
        <v>669</v>
      </c>
      <c r="S678" s="15"/>
    </row>
    <row r="679" spans="5:19" x14ac:dyDescent="0.2">
      <c r="E679">
        <f t="shared" si="42"/>
        <v>670</v>
      </c>
      <c r="S679" s="15"/>
    </row>
    <row r="680" spans="5:19" x14ac:dyDescent="0.2">
      <c r="E680">
        <f t="shared" si="42"/>
        <v>671</v>
      </c>
      <c r="S680" s="15"/>
    </row>
    <row r="681" spans="5:19" x14ac:dyDescent="0.2">
      <c r="E681">
        <f t="shared" si="42"/>
        <v>672</v>
      </c>
      <c r="S681" s="15"/>
    </row>
    <row r="682" spans="5:19" x14ac:dyDescent="0.2">
      <c r="E682">
        <f t="shared" si="42"/>
        <v>673</v>
      </c>
      <c r="S682" s="15"/>
    </row>
    <row r="683" spans="5:19" x14ac:dyDescent="0.2">
      <c r="E683">
        <f t="shared" si="42"/>
        <v>674</v>
      </c>
      <c r="S683" s="15"/>
    </row>
    <row r="684" spans="5:19" x14ac:dyDescent="0.2">
      <c r="E684">
        <f t="shared" si="42"/>
        <v>675</v>
      </c>
      <c r="S684" s="15"/>
    </row>
    <row r="685" spans="5:19" x14ac:dyDescent="0.2">
      <c r="E685">
        <f t="shared" si="42"/>
        <v>676</v>
      </c>
      <c r="S685" s="15"/>
    </row>
    <row r="686" spans="5:19" x14ac:dyDescent="0.2">
      <c r="E686">
        <f t="shared" si="42"/>
        <v>677</v>
      </c>
      <c r="S686" s="15"/>
    </row>
    <row r="687" spans="5:19" x14ac:dyDescent="0.2">
      <c r="E687">
        <f t="shared" si="42"/>
        <v>678</v>
      </c>
      <c r="S687" s="15"/>
    </row>
    <row r="688" spans="5:19" x14ac:dyDescent="0.2">
      <c r="E688">
        <f t="shared" si="42"/>
        <v>679</v>
      </c>
      <c r="S688" s="15"/>
    </row>
    <row r="689" spans="5:19" x14ac:dyDescent="0.2">
      <c r="E689">
        <f t="shared" si="42"/>
        <v>680</v>
      </c>
      <c r="S689" s="15"/>
    </row>
    <row r="690" spans="5:19" x14ac:dyDescent="0.2">
      <c r="E690">
        <f t="shared" si="42"/>
        <v>681</v>
      </c>
      <c r="S690" s="15"/>
    </row>
    <row r="691" spans="5:19" x14ac:dyDescent="0.2">
      <c r="E691">
        <f t="shared" si="42"/>
        <v>682</v>
      </c>
      <c r="S691" s="15"/>
    </row>
    <row r="692" spans="5:19" x14ac:dyDescent="0.2">
      <c r="E692">
        <f t="shared" si="42"/>
        <v>683</v>
      </c>
      <c r="S692" s="15"/>
    </row>
    <row r="693" spans="5:19" x14ac:dyDescent="0.2">
      <c r="E693">
        <f t="shared" si="42"/>
        <v>684</v>
      </c>
      <c r="S693" s="15"/>
    </row>
    <row r="694" spans="5:19" x14ac:dyDescent="0.2">
      <c r="E694">
        <f t="shared" si="42"/>
        <v>685</v>
      </c>
      <c r="S694" s="15"/>
    </row>
    <row r="695" spans="5:19" x14ac:dyDescent="0.2">
      <c r="E695">
        <f t="shared" si="42"/>
        <v>686</v>
      </c>
      <c r="S695" s="15"/>
    </row>
    <row r="696" spans="5:19" x14ac:dyDescent="0.2">
      <c r="E696">
        <f t="shared" si="42"/>
        <v>687</v>
      </c>
      <c r="S696" s="15"/>
    </row>
    <row r="697" spans="5:19" x14ac:dyDescent="0.2">
      <c r="E697">
        <f t="shared" si="42"/>
        <v>688</v>
      </c>
      <c r="S697" s="15"/>
    </row>
    <row r="698" spans="5:19" x14ac:dyDescent="0.2">
      <c r="E698">
        <f t="shared" si="42"/>
        <v>689</v>
      </c>
      <c r="S698" s="15"/>
    </row>
    <row r="699" spans="5:19" x14ac:dyDescent="0.2">
      <c r="E699">
        <f t="shared" si="42"/>
        <v>690</v>
      </c>
      <c r="S699" s="15"/>
    </row>
    <row r="700" spans="5:19" x14ac:dyDescent="0.2">
      <c r="E700">
        <f t="shared" si="42"/>
        <v>691</v>
      </c>
      <c r="S700" s="15"/>
    </row>
    <row r="701" spans="5:19" x14ac:dyDescent="0.2">
      <c r="E701">
        <f t="shared" si="42"/>
        <v>692</v>
      </c>
      <c r="S701" s="15"/>
    </row>
    <row r="702" spans="5:19" x14ac:dyDescent="0.2">
      <c r="E702">
        <f t="shared" si="42"/>
        <v>693</v>
      </c>
      <c r="S702" s="15"/>
    </row>
    <row r="703" spans="5:19" x14ac:dyDescent="0.2">
      <c r="E703">
        <f t="shared" si="42"/>
        <v>694</v>
      </c>
      <c r="S703" s="15"/>
    </row>
    <row r="704" spans="5:19" x14ac:dyDescent="0.2">
      <c r="E704">
        <f t="shared" si="42"/>
        <v>695</v>
      </c>
      <c r="S704" s="15"/>
    </row>
    <row r="705" spans="5:19" x14ac:dyDescent="0.2">
      <c r="E705">
        <f t="shared" si="42"/>
        <v>696</v>
      </c>
      <c r="S705" s="15"/>
    </row>
    <row r="706" spans="5:19" x14ac:dyDescent="0.2">
      <c r="E706">
        <f t="shared" si="42"/>
        <v>697</v>
      </c>
      <c r="S706" s="15"/>
    </row>
    <row r="707" spans="5:19" x14ac:dyDescent="0.2">
      <c r="E707">
        <f t="shared" si="42"/>
        <v>698</v>
      </c>
      <c r="S707" s="15"/>
    </row>
    <row r="708" spans="5:19" x14ac:dyDescent="0.2">
      <c r="E708">
        <f t="shared" si="42"/>
        <v>699</v>
      </c>
      <c r="S708" s="15"/>
    </row>
    <row r="709" spans="5:19" x14ac:dyDescent="0.2">
      <c r="E709">
        <f t="shared" si="42"/>
        <v>700</v>
      </c>
      <c r="S709" s="15"/>
    </row>
    <row r="710" spans="5:19" x14ac:dyDescent="0.2">
      <c r="E710">
        <f t="shared" si="42"/>
        <v>701</v>
      </c>
      <c r="S710" s="15"/>
    </row>
    <row r="711" spans="5:19" x14ac:dyDescent="0.2">
      <c r="E711">
        <f t="shared" si="42"/>
        <v>702</v>
      </c>
      <c r="S711" s="15"/>
    </row>
    <row r="712" spans="5:19" x14ac:dyDescent="0.2">
      <c r="E712">
        <f t="shared" si="42"/>
        <v>703</v>
      </c>
      <c r="S712" s="15"/>
    </row>
    <row r="713" spans="5:19" x14ac:dyDescent="0.2">
      <c r="E713">
        <f t="shared" si="42"/>
        <v>704</v>
      </c>
      <c r="S713" s="15"/>
    </row>
    <row r="714" spans="5:19" x14ac:dyDescent="0.2">
      <c r="E714">
        <f t="shared" si="42"/>
        <v>705</v>
      </c>
      <c r="S714" s="15"/>
    </row>
    <row r="715" spans="5:19" x14ac:dyDescent="0.2">
      <c r="E715">
        <f t="shared" ref="E715:E778" si="43">E714+1</f>
        <v>706</v>
      </c>
      <c r="S715" s="15"/>
    </row>
    <row r="716" spans="5:19" x14ac:dyDescent="0.2">
      <c r="E716">
        <f t="shared" si="43"/>
        <v>707</v>
      </c>
      <c r="S716" s="15"/>
    </row>
    <row r="717" spans="5:19" x14ac:dyDescent="0.2">
      <c r="E717">
        <f t="shared" si="43"/>
        <v>708</v>
      </c>
      <c r="S717" s="15"/>
    </row>
    <row r="718" spans="5:19" x14ac:dyDescent="0.2">
      <c r="E718">
        <f t="shared" si="43"/>
        <v>709</v>
      </c>
      <c r="S718" s="15"/>
    </row>
    <row r="719" spans="5:19" x14ac:dyDescent="0.2">
      <c r="E719">
        <f t="shared" si="43"/>
        <v>710</v>
      </c>
      <c r="S719" s="15"/>
    </row>
    <row r="720" spans="5:19" x14ac:dyDescent="0.2">
      <c r="E720">
        <f t="shared" si="43"/>
        <v>711</v>
      </c>
      <c r="S720" s="15"/>
    </row>
    <row r="721" spans="5:19" x14ac:dyDescent="0.2">
      <c r="E721">
        <f t="shared" si="43"/>
        <v>712</v>
      </c>
      <c r="S721" s="15"/>
    </row>
    <row r="722" spans="5:19" x14ac:dyDescent="0.2">
      <c r="E722">
        <f t="shared" si="43"/>
        <v>713</v>
      </c>
      <c r="S722" s="15"/>
    </row>
    <row r="723" spans="5:19" x14ac:dyDescent="0.2">
      <c r="E723">
        <f t="shared" si="43"/>
        <v>714</v>
      </c>
      <c r="S723" s="15"/>
    </row>
    <row r="724" spans="5:19" x14ac:dyDescent="0.2">
      <c r="E724">
        <f t="shared" si="43"/>
        <v>715</v>
      </c>
      <c r="S724" s="15"/>
    </row>
    <row r="725" spans="5:19" x14ac:dyDescent="0.2">
      <c r="E725">
        <f t="shared" si="43"/>
        <v>716</v>
      </c>
      <c r="S725" s="15"/>
    </row>
    <row r="726" spans="5:19" x14ac:dyDescent="0.2">
      <c r="E726">
        <f t="shared" si="43"/>
        <v>717</v>
      </c>
      <c r="S726" s="15"/>
    </row>
    <row r="727" spans="5:19" x14ac:dyDescent="0.2">
      <c r="E727">
        <f t="shared" si="43"/>
        <v>718</v>
      </c>
      <c r="S727" s="15"/>
    </row>
    <row r="728" spans="5:19" x14ac:dyDescent="0.2">
      <c r="E728">
        <f t="shared" si="43"/>
        <v>719</v>
      </c>
      <c r="S728" s="15"/>
    </row>
    <row r="729" spans="5:19" x14ac:dyDescent="0.2">
      <c r="E729">
        <f t="shared" si="43"/>
        <v>720</v>
      </c>
      <c r="S729" s="15"/>
    </row>
    <row r="730" spans="5:19" x14ac:dyDescent="0.2">
      <c r="E730">
        <f t="shared" si="43"/>
        <v>721</v>
      </c>
      <c r="S730" s="15"/>
    </row>
    <row r="731" spans="5:19" x14ac:dyDescent="0.2">
      <c r="E731">
        <f t="shared" si="43"/>
        <v>722</v>
      </c>
      <c r="S731" s="15"/>
    </row>
    <row r="732" spans="5:19" x14ac:dyDescent="0.2">
      <c r="E732">
        <f t="shared" si="43"/>
        <v>723</v>
      </c>
      <c r="S732" s="15"/>
    </row>
    <row r="733" spans="5:19" x14ac:dyDescent="0.2">
      <c r="E733">
        <f t="shared" si="43"/>
        <v>724</v>
      </c>
      <c r="S733" s="15"/>
    </row>
    <row r="734" spans="5:19" x14ac:dyDescent="0.2">
      <c r="E734">
        <f t="shared" si="43"/>
        <v>725</v>
      </c>
      <c r="S734" s="15"/>
    </row>
    <row r="735" spans="5:19" x14ac:dyDescent="0.2">
      <c r="E735">
        <f t="shared" si="43"/>
        <v>726</v>
      </c>
      <c r="S735" s="15"/>
    </row>
    <row r="736" spans="5:19" x14ac:dyDescent="0.2">
      <c r="E736">
        <f t="shared" si="43"/>
        <v>727</v>
      </c>
      <c r="S736" s="15"/>
    </row>
    <row r="737" spans="5:19" x14ac:dyDescent="0.2">
      <c r="E737">
        <f t="shared" si="43"/>
        <v>728</v>
      </c>
      <c r="S737" s="15"/>
    </row>
    <row r="738" spans="5:19" x14ac:dyDescent="0.2">
      <c r="E738">
        <f t="shared" si="43"/>
        <v>729</v>
      </c>
      <c r="S738" s="15"/>
    </row>
    <row r="739" spans="5:19" x14ac:dyDescent="0.2">
      <c r="E739">
        <f t="shared" si="43"/>
        <v>730</v>
      </c>
      <c r="S739" s="15"/>
    </row>
    <row r="740" spans="5:19" x14ac:dyDescent="0.2">
      <c r="E740">
        <f t="shared" si="43"/>
        <v>731</v>
      </c>
      <c r="S740" s="15"/>
    </row>
    <row r="741" spans="5:19" x14ac:dyDescent="0.2">
      <c r="E741">
        <f t="shared" si="43"/>
        <v>732</v>
      </c>
      <c r="S741" s="15"/>
    </row>
    <row r="742" spans="5:19" x14ac:dyDescent="0.2">
      <c r="E742">
        <f t="shared" si="43"/>
        <v>733</v>
      </c>
      <c r="S742" s="15"/>
    </row>
    <row r="743" spans="5:19" x14ac:dyDescent="0.2">
      <c r="E743">
        <f t="shared" si="43"/>
        <v>734</v>
      </c>
      <c r="S743" s="15"/>
    </row>
    <row r="744" spans="5:19" x14ac:dyDescent="0.2">
      <c r="E744">
        <f t="shared" si="43"/>
        <v>735</v>
      </c>
      <c r="S744" s="15"/>
    </row>
    <row r="745" spans="5:19" x14ac:dyDescent="0.2">
      <c r="E745">
        <f t="shared" si="43"/>
        <v>736</v>
      </c>
      <c r="S745" s="15"/>
    </row>
    <row r="746" spans="5:19" x14ac:dyDescent="0.2">
      <c r="E746">
        <f t="shared" si="43"/>
        <v>737</v>
      </c>
      <c r="S746" s="15"/>
    </row>
    <row r="747" spans="5:19" x14ac:dyDescent="0.2">
      <c r="E747">
        <f t="shared" si="43"/>
        <v>738</v>
      </c>
      <c r="S747" s="15"/>
    </row>
    <row r="748" spans="5:19" x14ac:dyDescent="0.2">
      <c r="E748">
        <f t="shared" si="43"/>
        <v>739</v>
      </c>
      <c r="S748" s="15"/>
    </row>
    <row r="749" spans="5:19" x14ac:dyDescent="0.2">
      <c r="E749">
        <f t="shared" si="43"/>
        <v>740</v>
      </c>
      <c r="S749" s="15"/>
    </row>
    <row r="750" spans="5:19" x14ac:dyDescent="0.2">
      <c r="E750">
        <f t="shared" si="43"/>
        <v>741</v>
      </c>
      <c r="S750" s="15"/>
    </row>
    <row r="751" spans="5:19" x14ac:dyDescent="0.2">
      <c r="E751">
        <f t="shared" si="43"/>
        <v>742</v>
      </c>
      <c r="S751" s="15"/>
    </row>
    <row r="752" spans="5:19" x14ac:dyDescent="0.2">
      <c r="E752">
        <f t="shared" si="43"/>
        <v>743</v>
      </c>
      <c r="S752" s="15"/>
    </row>
    <row r="753" spans="5:19" x14ac:dyDescent="0.2">
      <c r="E753">
        <f t="shared" si="43"/>
        <v>744</v>
      </c>
      <c r="S753" s="15"/>
    </row>
    <row r="754" spans="5:19" x14ac:dyDescent="0.2">
      <c r="E754">
        <f t="shared" si="43"/>
        <v>745</v>
      </c>
      <c r="S754" s="15"/>
    </row>
    <row r="755" spans="5:19" x14ac:dyDescent="0.2">
      <c r="E755">
        <f t="shared" si="43"/>
        <v>746</v>
      </c>
      <c r="S755" s="15"/>
    </row>
    <row r="756" spans="5:19" x14ac:dyDescent="0.2">
      <c r="E756">
        <f t="shared" si="43"/>
        <v>747</v>
      </c>
      <c r="S756" s="15"/>
    </row>
    <row r="757" spans="5:19" x14ac:dyDescent="0.2">
      <c r="E757">
        <f t="shared" si="43"/>
        <v>748</v>
      </c>
      <c r="S757" s="15"/>
    </row>
    <row r="758" spans="5:19" x14ac:dyDescent="0.2">
      <c r="E758">
        <f t="shared" si="43"/>
        <v>749</v>
      </c>
      <c r="S758" s="15"/>
    </row>
    <row r="759" spans="5:19" x14ac:dyDescent="0.2">
      <c r="E759">
        <f t="shared" si="43"/>
        <v>750</v>
      </c>
      <c r="S759" s="15"/>
    </row>
    <row r="760" spans="5:19" x14ac:dyDescent="0.2">
      <c r="E760">
        <f t="shared" si="43"/>
        <v>751</v>
      </c>
      <c r="S760" s="15"/>
    </row>
    <row r="761" spans="5:19" x14ac:dyDescent="0.2">
      <c r="E761">
        <f t="shared" si="43"/>
        <v>752</v>
      </c>
      <c r="S761" s="15"/>
    </row>
    <row r="762" spans="5:19" x14ac:dyDescent="0.2">
      <c r="E762">
        <f t="shared" si="43"/>
        <v>753</v>
      </c>
      <c r="S762" s="15"/>
    </row>
    <row r="763" spans="5:19" x14ac:dyDescent="0.2">
      <c r="E763">
        <f t="shared" si="43"/>
        <v>754</v>
      </c>
      <c r="S763" s="15"/>
    </row>
    <row r="764" spans="5:19" x14ac:dyDescent="0.2">
      <c r="E764">
        <f t="shared" si="43"/>
        <v>755</v>
      </c>
      <c r="S764" s="15"/>
    </row>
    <row r="765" spans="5:19" x14ac:dyDescent="0.2">
      <c r="E765">
        <f t="shared" si="43"/>
        <v>756</v>
      </c>
      <c r="S765" s="15"/>
    </row>
    <row r="766" spans="5:19" x14ac:dyDescent="0.2">
      <c r="E766">
        <f t="shared" si="43"/>
        <v>757</v>
      </c>
      <c r="S766" s="15"/>
    </row>
    <row r="767" spans="5:19" x14ac:dyDescent="0.2">
      <c r="E767">
        <f t="shared" si="43"/>
        <v>758</v>
      </c>
      <c r="S767" s="15"/>
    </row>
    <row r="768" spans="5:19" x14ac:dyDescent="0.2">
      <c r="E768">
        <f t="shared" si="43"/>
        <v>759</v>
      </c>
      <c r="S768" s="15"/>
    </row>
    <row r="769" spans="5:19" x14ac:dyDescent="0.2">
      <c r="E769">
        <f t="shared" si="43"/>
        <v>760</v>
      </c>
      <c r="S769" s="15"/>
    </row>
    <row r="770" spans="5:19" x14ac:dyDescent="0.2">
      <c r="E770">
        <f t="shared" si="43"/>
        <v>761</v>
      </c>
      <c r="S770" s="15"/>
    </row>
    <row r="771" spans="5:19" x14ac:dyDescent="0.2">
      <c r="E771">
        <f t="shared" si="43"/>
        <v>762</v>
      </c>
      <c r="S771" s="15"/>
    </row>
    <row r="772" spans="5:19" x14ac:dyDescent="0.2">
      <c r="E772">
        <f t="shared" si="43"/>
        <v>763</v>
      </c>
      <c r="S772" s="15"/>
    </row>
    <row r="773" spans="5:19" x14ac:dyDescent="0.2">
      <c r="E773">
        <f t="shared" si="43"/>
        <v>764</v>
      </c>
      <c r="S773" s="15"/>
    </row>
    <row r="774" spans="5:19" x14ac:dyDescent="0.2">
      <c r="E774">
        <f t="shared" si="43"/>
        <v>765</v>
      </c>
      <c r="S774" s="15"/>
    </row>
    <row r="775" spans="5:19" x14ac:dyDescent="0.2">
      <c r="E775">
        <f t="shared" si="43"/>
        <v>766</v>
      </c>
      <c r="S775" s="15"/>
    </row>
    <row r="776" spans="5:19" x14ac:dyDescent="0.2">
      <c r="E776">
        <f t="shared" si="43"/>
        <v>767</v>
      </c>
      <c r="S776" s="15"/>
    </row>
    <row r="777" spans="5:19" x14ac:dyDescent="0.2">
      <c r="E777">
        <f t="shared" si="43"/>
        <v>768</v>
      </c>
      <c r="S777" s="15"/>
    </row>
    <row r="778" spans="5:19" x14ac:dyDescent="0.2">
      <c r="E778">
        <f t="shared" si="43"/>
        <v>769</v>
      </c>
      <c r="S778" s="15"/>
    </row>
    <row r="779" spans="5:19" x14ac:dyDescent="0.2">
      <c r="E779">
        <f t="shared" ref="E779:E842" si="44">E778+1</f>
        <v>770</v>
      </c>
      <c r="S779" s="15"/>
    </row>
    <row r="780" spans="5:19" x14ac:dyDescent="0.2">
      <c r="E780">
        <f t="shared" si="44"/>
        <v>771</v>
      </c>
      <c r="S780" s="15"/>
    </row>
    <row r="781" spans="5:19" x14ac:dyDescent="0.2">
      <c r="E781">
        <f t="shared" si="44"/>
        <v>772</v>
      </c>
      <c r="S781" s="15"/>
    </row>
    <row r="782" spans="5:19" x14ac:dyDescent="0.2">
      <c r="E782">
        <f t="shared" si="44"/>
        <v>773</v>
      </c>
      <c r="S782" s="15"/>
    </row>
    <row r="783" spans="5:19" x14ac:dyDescent="0.2">
      <c r="E783">
        <f t="shared" si="44"/>
        <v>774</v>
      </c>
      <c r="S783" s="15"/>
    </row>
    <row r="784" spans="5:19" x14ac:dyDescent="0.2">
      <c r="E784">
        <f t="shared" si="44"/>
        <v>775</v>
      </c>
      <c r="S784" s="15"/>
    </row>
    <row r="785" spans="5:19" x14ac:dyDescent="0.2">
      <c r="E785">
        <f t="shared" si="44"/>
        <v>776</v>
      </c>
      <c r="S785" s="15"/>
    </row>
    <row r="786" spans="5:19" x14ac:dyDescent="0.2">
      <c r="E786">
        <f t="shared" si="44"/>
        <v>777</v>
      </c>
      <c r="S786" s="15"/>
    </row>
    <row r="787" spans="5:19" x14ac:dyDescent="0.2">
      <c r="E787">
        <f t="shared" si="44"/>
        <v>778</v>
      </c>
      <c r="S787" s="15"/>
    </row>
    <row r="788" spans="5:19" x14ac:dyDescent="0.2">
      <c r="E788">
        <f t="shared" si="44"/>
        <v>779</v>
      </c>
      <c r="S788" s="15"/>
    </row>
    <row r="789" spans="5:19" x14ac:dyDescent="0.2">
      <c r="E789">
        <f t="shared" si="44"/>
        <v>780</v>
      </c>
      <c r="S789" s="15"/>
    </row>
    <row r="790" spans="5:19" x14ac:dyDescent="0.2">
      <c r="E790">
        <f t="shared" si="44"/>
        <v>781</v>
      </c>
      <c r="S790" s="15"/>
    </row>
    <row r="791" spans="5:19" x14ac:dyDescent="0.2">
      <c r="E791">
        <f t="shared" si="44"/>
        <v>782</v>
      </c>
      <c r="S791" s="15"/>
    </row>
    <row r="792" spans="5:19" x14ac:dyDescent="0.2">
      <c r="E792">
        <f t="shared" si="44"/>
        <v>783</v>
      </c>
      <c r="S792" s="15"/>
    </row>
    <row r="793" spans="5:19" x14ac:dyDescent="0.2">
      <c r="E793">
        <f t="shared" si="44"/>
        <v>784</v>
      </c>
      <c r="S793" s="15"/>
    </row>
    <row r="794" spans="5:19" x14ac:dyDescent="0.2">
      <c r="E794">
        <f t="shared" si="44"/>
        <v>785</v>
      </c>
      <c r="S794" s="15"/>
    </row>
    <row r="795" spans="5:19" x14ac:dyDescent="0.2">
      <c r="E795">
        <f t="shared" si="44"/>
        <v>786</v>
      </c>
      <c r="S795" s="15"/>
    </row>
    <row r="796" spans="5:19" x14ac:dyDescent="0.2">
      <c r="E796">
        <f t="shared" si="44"/>
        <v>787</v>
      </c>
      <c r="S796" s="15"/>
    </row>
    <row r="797" spans="5:19" x14ac:dyDescent="0.2">
      <c r="E797">
        <f t="shared" si="44"/>
        <v>788</v>
      </c>
      <c r="S797" s="15"/>
    </row>
    <row r="798" spans="5:19" x14ac:dyDescent="0.2">
      <c r="E798">
        <f t="shared" si="44"/>
        <v>789</v>
      </c>
      <c r="S798" s="15"/>
    </row>
    <row r="799" spans="5:19" x14ac:dyDescent="0.2">
      <c r="E799">
        <f t="shared" si="44"/>
        <v>790</v>
      </c>
      <c r="S799" s="15"/>
    </row>
    <row r="800" spans="5:19" x14ac:dyDescent="0.2">
      <c r="E800">
        <f t="shared" si="44"/>
        <v>791</v>
      </c>
      <c r="S800" s="15"/>
    </row>
    <row r="801" spans="5:19" x14ac:dyDescent="0.2">
      <c r="E801">
        <f t="shared" si="44"/>
        <v>792</v>
      </c>
      <c r="S801" s="15"/>
    </row>
    <row r="802" spans="5:19" x14ac:dyDescent="0.2">
      <c r="E802">
        <f t="shared" si="44"/>
        <v>793</v>
      </c>
      <c r="S802" s="15"/>
    </row>
    <row r="803" spans="5:19" x14ac:dyDescent="0.2">
      <c r="E803">
        <f t="shared" si="44"/>
        <v>794</v>
      </c>
      <c r="S803" s="15"/>
    </row>
    <row r="804" spans="5:19" x14ac:dyDescent="0.2">
      <c r="E804">
        <f t="shared" si="44"/>
        <v>795</v>
      </c>
      <c r="S804" s="15"/>
    </row>
    <row r="805" spans="5:19" x14ac:dyDescent="0.2">
      <c r="E805">
        <f t="shared" si="44"/>
        <v>796</v>
      </c>
      <c r="S805" s="15"/>
    </row>
    <row r="806" spans="5:19" x14ac:dyDescent="0.2">
      <c r="E806">
        <f t="shared" si="44"/>
        <v>797</v>
      </c>
      <c r="S806" s="15"/>
    </row>
    <row r="807" spans="5:19" x14ac:dyDescent="0.2">
      <c r="E807">
        <f t="shared" si="44"/>
        <v>798</v>
      </c>
      <c r="S807" s="15"/>
    </row>
    <row r="808" spans="5:19" x14ac:dyDescent="0.2">
      <c r="E808">
        <f t="shared" si="44"/>
        <v>799</v>
      </c>
      <c r="S808" s="15"/>
    </row>
    <row r="809" spans="5:19" x14ac:dyDescent="0.2">
      <c r="E809">
        <f t="shared" si="44"/>
        <v>800</v>
      </c>
      <c r="S809" s="15"/>
    </row>
    <row r="810" spans="5:19" x14ac:dyDescent="0.2">
      <c r="E810">
        <f t="shared" si="44"/>
        <v>801</v>
      </c>
      <c r="S810" s="15"/>
    </row>
    <row r="811" spans="5:19" x14ac:dyDescent="0.2">
      <c r="E811">
        <f t="shared" si="44"/>
        <v>802</v>
      </c>
      <c r="S811" s="15"/>
    </row>
    <row r="812" spans="5:19" x14ac:dyDescent="0.2">
      <c r="E812">
        <f t="shared" si="44"/>
        <v>803</v>
      </c>
      <c r="S812" s="15"/>
    </row>
    <row r="813" spans="5:19" x14ac:dyDescent="0.2">
      <c r="E813">
        <f t="shared" si="44"/>
        <v>804</v>
      </c>
      <c r="S813" s="15"/>
    </row>
    <row r="814" spans="5:19" x14ac:dyDescent="0.2">
      <c r="E814">
        <f t="shared" si="44"/>
        <v>805</v>
      </c>
      <c r="S814" s="15"/>
    </row>
    <row r="815" spans="5:19" x14ac:dyDescent="0.2">
      <c r="E815">
        <f t="shared" si="44"/>
        <v>806</v>
      </c>
      <c r="S815" s="15"/>
    </row>
    <row r="816" spans="5:19" x14ac:dyDescent="0.2">
      <c r="E816">
        <f t="shared" si="44"/>
        <v>807</v>
      </c>
      <c r="S816" s="15"/>
    </row>
    <row r="817" spans="5:19" x14ac:dyDescent="0.2">
      <c r="E817">
        <f t="shared" si="44"/>
        <v>808</v>
      </c>
      <c r="S817" s="15"/>
    </row>
    <row r="818" spans="5:19" x14ac:dyDescent="0.2">
      <c r="E818">
        <f t="shared" si="44"/>
        <v>809</v>
      </c>
      <c r="S818" s="15"/>
    </row>
    <row r="819" spans="5:19" x14ac:dyDescent="0.2">
      <c r="E819">
        <f t="shared" si="44"/>
        <v>810</v>
      </c>
      <c r="S819" s="15"/>
    </row>
    <row r="820" spans="5:19" x14ac:dyDescent="0.2">
      <c r="E820">
        <f t="shared" si="44"/>
        <v>811</v>
      </c>
      <c r="S820" s="15"/>
    </row>
    <row r="821" spans="5:19" x14ac:dyDescent="0.2">
      <c r="E821">
        <f t="shared" si="44"/>
        <v>812</v>
      </c>
      <c r="S821" s="15"/>
    </row>
    <row r="822" spans="5:19" x14ac:dyDescent="0.2">
      <c r="E822">
        <f t="shared" si="44"/>
        <v>813</v>
      </c>
      <c r="S822" s="15"/>
    </row>
    <row r="823" spans="5:19" x14ac:dyDescent="0.2">
      <c r="E823">
        <f t="shared" si="44"/>
        <v>814</v>
      </c>
      <c r="S823" s="15"/>
    </row>
    <row r="824" spans="5:19" x14ac:dyDescent="0.2">
      <c r="E824">
        <f t="shared" si="44"/>
        <v>815</v>
      </c>
      <c r="S824" s="15"/>
    </row>
    <row r="825" spans="5:19" x14ac:dyDescent="0.2">
      <c r="E825">
        <f t="shared" si="44"/>
        <v>816</v>
      </c>
      <c r="S825" s="15"/>
    </row>
    <row r="826" spans="5:19" x14ac:dyDescent="0.2">
      <c r="E826">
        <f t="shared" si="44"/>
        <v>817</v>
      </c>
      <c r="S826" s="15"/>
    </row>
    <row r="827" spans="5:19" x14ac:dyDescent="0.2">
      <c r="E827">
        <f t="shared" si="44"/>
        <v>818</v>
      </c>
      <c r="S827" s="15"/>
    </row>
    <row r="828" spans="5:19" x14ac:dyDescent="0.2">
      <c r="E828">
        <f t="shared" si="44"/>
        <v>819</v>
      </c>
      <c r="S828" s="15"/>
    </row>
    <row r="829" spans="5:19" x14ac:dyDescent="0.2">
      <c r="E829">
        <f t="shared" si="44"/>
        <v>820</v>
      </c>
      <c r="S829" s="15"/>
    </row>
    <row r="830" spans="5:19" x14ac:dyDescent="0.2">
      <c r="E830">
        <f t="shared" si="44"/>
        <v>821</v>
      </c>
      <c r="S830" s="15"/>
    </row>
    <row r="831" spans="5:19" x14ac:dyDescent="0.2">
      <c r="E831">
        <f t="shared" si="44"/>
        <v>822</v>
      </c>
      <c r="S831" s="15"/>
    </row>
    <row r="832" spans="5:19" x14ac:dyDescent="0.2">
      <c r="E832">
        <f t="shared" si="44"/>
        <v>823</v>
      </c>
      <c r="S832" s="15"/>
    </row>
    <row r="833" spans="5:19" x14ac:dyDescent="0.2">
      <c r="E833">
        <f t="shared" si="44"/>
        <v>824</v>
      </c>
      <c r="S833" s="15"/>
    </row>
    <row r="834" spans="5:19" x14ac:dyDescent="0.2">
      <c r="E834">
        <f t="shared" si="44"/>
        <v>825</v>
      </c>
      <c r="S834" s="15"/>
    </row>
    <row r="835" spans="5:19" x14ac:dyDescent="0.2">
      <c r="E835">
        <f t="shared" si="44"/>
        <v>826</v>
      </c>
      <c r="S835" s="15"/>
    </row>
    <row r="836" spans="5:19" x14ac:dyDescent="0.2">
      <c r="E836">
        <f t="shared" si="44"/>
        <v>827</v>
      </c>
      <c r="S836" s="15"/>
    </row>
    <row r="837" spans="5:19" x14ac:dyDescent="0.2">
      <c r="E837">
        <f t="shared" si="44"/>
        <v>828</v>
      </c>
      <c r="S837" s="15"/>
    </row>
    <row r="838" spans="5:19" x14ac:dyDescent="0.2">
      <c r="E838">
        <f t="shared" si="44"/>
        <v>829</v>
      </c>
      <c r="S838" s="15"/>
    </row>
    <row r="839" spans="5:19" x14ac:dyDescent="0.2">
      <c r="E839">
        <f t="shared" si="44"/>
        <v>830</v>
      </c>
      <c r="S839" s="15"/>
    </row>
    <row r="840" spans="5:19" x14ac:dyDescent="0.2">
      <c r="E840">
        <f t="shared" si="44"/>
        <v>831</v>
      </c>
      <c r="S840" s="15"/>
    </row>
    <row r="841" spans="5:19" x14ac:dyDescent="0.2">
      <c r="E841">
        <f t="shared" si="44"/>
        <v>832</v>
      </c>
      <c r="S841" s="15"/>
    </row>
    <row r="842" spans="5:19" x14ac:dyDescent="0.2">
      <c r="E842">
        <f t="shared" si="44"/>
        <v>833</v>
      </c>
      <c r="S842" s="15"/>
    </row>
    <row r="843" spans="5:19" x14ac:dyDescent="0.2">
      <c r="E843">
        <f t="shared" ref="E843:E906" si="45">E842+1</f>
        <v>834</v>
      </c>
      <c r="S843" s="15"/>
    </row>
    <row r="844" spans="5:19" x14ac:dyDescent="0.2">
      <c r="E844">
        <f t="shared" si="45"/>
        <v>835</v>
      </c>
      <c r="S844" s="15"/>
    </row>
    <row r="845" spans="5:19" x14ac:dyDescent="0.2">
      <c r="E845">
        <f t="shared" si="45"/>
        <v>836</v>
      </c>
      <c r="S845" s="15"/>
    </row>
    <row r="846" spans="5:19" x14ac:dyDescent="0.2">
      <c r="E846">
        <f t="shared" si="45"/>
        <v>837</v>
      </c>
      <c r="S846" s="15"/>
    </row>
    <row r="847" spans="5:19" x14ac:dyDescent="0.2">
      <c r="E847">
        <f t="shared" si="45"/>
        <v>838</v>
      </c>
      <c r="S847" s="15"/>
    </row>
    <row r="848" spans="5:19" x14ac:dyDescent="0.2">
      <c r="E848">
        <f t="shared" si="45"/>
        <v>839</v>
      </c>
      <c r="S848" s="15"/>
    </row>
    <row r="849" spans="5:19" x14ac:dyDescent="0.2">
      <c r="E849">
        <f t="shared" si="45"/>
        <v>840</v>
      </c>
      <c r="S849" s="15"/>
    </row>
    <row r="850" spans="5:19" x14ac:dyDescent="0.2">
      <c r="E850">
        <f t="shared" si="45"/>
        <v>841</v>
      </c>
      <c r="S850" s="15"/>
    </row>
    <row r="851" spans="5:19" x14ac:dyDescent="0.2">
      <c r="E851">
        <f t="shared" si="45"/>
        <v>842</v>
      </c>
      <c r="S851" s="15"/>
    </row>
    <row r="852" spans="5:19" x14ac:dyDescent="0.2">
      <c r="E852">
        <f t="shared" si="45"/>
        <v>843</v>
      </c>
      <c r="S852" s="15"/>
    </row>
    <row r="853" spans="5:19" x14ac:dyDescent="0.2">
      <c r="E853">
        <f t="shared" si="45"/>
        <v>844</v>
      </c>
      <c r="S853" s="15"/>
    </row>
    <row r="854" spans="5:19" x14ac:dyDescent="0.2">
      <c r="E854">
        <f t="shared" si="45"/>
        <v>845</v>
      </c>
      <c r="S854" s="15"/>
    </row>
    <row r="855" spans="5:19" x14ac:dyDescent="0.2">
      <c r="E855">
        <f t="shared" si="45"/>
        <v>846</v>
      </c>
      <c r="S855" s="15"/>
    </row>
    <row r="856" spans="5:19" x14ac:dyDescent="0.2">
      <c r="E856">
        <f t="shared" si="45"/>
        <v>847</v>
      </c>
      <c r="S856" s="15"/>
    </row>
    <row r="857" spans="5:19" x14ac:dyDescent="0.2">
      <c r="E857">
        <f t="shared" si="45"/>
        <v>848</v>
      </c>
      <c r="S857" s="15"/>
    </row>
    <row r="858" spans="5:19" x14ac:dyDescent="0.2">
      <c r="E858">
        <f t="shared" si="45"/>
        <v>849</v>
      </c>
      <c r="S858" s="15"/>
    </row>
    <row r="859" spans="5:19" x14ac:dyDescent="0.2">
      <c r="E859">
        <f t="shared" si="45"/>
        <v>850</v>
      </c>
      <c r="S859" s="15"/>
    </row>
    <row r="860" spans="5:19" x14ac:dyDescent="0.2">
      <c r="E860">
        <f t="shared" si="45"/>
        <v>851</v>
      </c>
      <c r="S860" s="15"/>
    </row>
    <row r="861" spans="5:19" x14ac:dyDescent="0.2">
      <c r="E861">
        <f t="shared" si="45"/>
        <v>852</v>
      </c>
      <c r="S861" s="15"/>
    </row>
    <row r="862" spans="5:19" x14ac:dyDescent="0.2">
      <c r="E862">
        <f t="shared" si="45"/>
        <v>853</v>
      </c>
      <c r="S862" s="15"/>
    </row>
    <row r="863" spans="5:19" x14ac:dyDescent="0.2">
      <c r="E863">
        <f t="shared" si="45"/>
        <v>854</v>
      </c>
      <c r="S863" s="15"/>
    </row>
    <row r="864" spans="5:19" x14ac:dyDescent="0.2">
      <c r="E864">
        <f t="shared" si="45"/>
        <v>855</v>
      </c>
      <c r="S864" s="15"/>
    </row>
    <row r="865" spans="5:19" x14ac:dyDescent="0.2">
      <c r="E865">
        <f t="shared" si="45"/>
        <v>856</v>
      </c>
      <c r="S865" s="15"/>
    </row>
    <row r="866" spans="5:19" x14ac:dyDescent="0.2">
      <c r="E866">
        <f t="shared" si="45"/>
        <v>857</v>
      </c>
      <c r="S866" s="15"/>
    </row>
    <row r="867" spans="5:19" x14ac:dyDescent="0.2">
      <c r="E867">
        <f t="shared" si="45"/>
        <v>858</v>
      </c>
      <c r="S867" s="15"/>
    </row>
    <row r="868" spans="5:19" x14ac:dyDescent="0.2">
      <c r="E868">
        <f t="shared" si="45"/>
        <v>859</v>
      </c>
      <c r="S868" s="15"/>
    </row>
    <row r="869" spans="5:19" x14ac:dyDescent="0.2">
      <c r="E869">
        <f t="shared" si="45"/>
        <v>860</v>
      </c>
      <c r="S869" s="15"/>
    </row>
    <row r="870" spans="5:19" x14ac:dyDescent="0.2">
      <c r="E870">
        <f t="shared" si="45"/>
        <v>861</v>
      </c>
      <c r="S870" s="15"/>
    </row>
    <row r="871" spans="5:19" x14ac:dyDescent="0.2">
      <c r="E871">
        <f t="shared" si="45"/>
        <v>862</v>
      </c>
      <c r="S871" s="15"/>
    </row>
    <row r="872" spans="5:19" x14ac:dyDescent="0.2">
      <c r="E872">
        <f t="shared" si="45"/>
        <v>863</v>
      </c>
      <c r="S872" s="15"/>
    </row>
    <row r="873" spans="5:19" x14ac:dyDescent="0.2">
      <c r="E873">
        <f t="shared" si="45"/>
        <v>864</v>
      </c>
      <c r="S873" s="15"/>
    </row>
    <row r="874" spans="5:19" x14ac:dyDescent="0.2">
      <c r="E874">
        <f t="shared" si="45"/>
        <v>865</v>
      </c>
      <c r="S874" s="15"/>
    </row>
    <row r="875" spans="5:19" x14ac:dyDescent="0.2">
      <c r="E875">
        <f t="shared" si="45"/>
        <v>866</v>
      </c>
      <c r="S875" s="15"/>
    </row>
    <row r="876" spans="5:19" x14ac:dyDescent="0.2">
      <c r="E876">
        <f t="shared" si="45"/>
        <v>867</v>
      </c>
      <c r="S876" s="15"/>
    </row>
    <row r="877" spans="5:19" x14ac:dyDescent="0.2">
      <c r="E877">
        <f t="shared" si="45"/>
        <v>868</v>
      </c>
      <c r="S877" s="15"/>
    </row>
    <row r="878" spans="5:19" x14ac:dyDescent="0.2">
      <c r="E878">
        <f t="shared" si="45"/>
        <v>869</v>
      </c>
      <c r="S878" s="15"/>
    </row>
    <row r="879" spans="5:19" x14ac:dyDescent="0.2">
      <c r="E879">
        <f t="shared" si="45"/>
        <v>870</v>
      </c>
      <c r="S879" s="15"/>
    </row>
    <row r="880" spans="5:19" x14ac:dyDescent="0.2">
      <c r="E880">
        <f t="shared" si="45"/>
        <v>871</v>
      </c>
      <c r="S880" s="15"/>
    </row>
    <row r="881" spans="5:19" x14ac:dyDescent="0.2">
      <c r="E881">
        <f t="shared" si="45"/>
        <v>872</v>
      </c>
      <c r="S881" s="15"/>
    </row>
    <row r="882" spans="5:19" x14ac:dyDescent="0.2">
      <c r="E882">
        <f t="shared" si="45"/>
        <v>873</v>
      </c>
      <c r="S882" s="15"/>
    </row>
    <row r="883" spans="5:19" x14ac:dyDescent="0.2">
      <c r="E883">
        <f t="shared" si="45"/>
        <v>874</v>
      </c>
      <c r="S883" s="15"/>
    </row>
    <row r="884" spans="5:19" x14ac:dyDescent="0.2">
      <c r="E884">
        <f t="shared" si="45"/>
        <v>875</v>
      </c>
      <c r="S884" s="15"/>
    </row>
    <row r="885" spans="5:19" x14ac:dyDescent="0.2">
      <c r="E885">
        <f t="shared" si="45"/>
        <v>876</v>
      </c>
      <c r="S885" s="15"/>
    </row>
    <row r="886" spans="5:19" x14ac:dyDescent="0.2">
      <c r="E886">
        <f t="shared" si="45"/>
        <v>877</v>
      </c>
      <c r="S886" s="15"/>
    </row>
    <row r="887" spans="5:19" x14ac:dyDescent="0.2">
      <c r="E887">
        <f t="shared" si="45"/>
        <v>878</v>
      </c>
      <c r="S887" s="15"/>
    </row>
    <row r="888" spans="5:19" x14ac:dyDescent="0.2">
      <c r="E888">
        <f t="shared" si="45"/>
        <v>879</v>
      </c>
      <c r="S888" s="15"/>
    </row>
    <row r="889" spans="5:19" x14ac:dyDescent="0.2">
      <c r="E889">
        <f t="shared" si="45"/>
        <v>880</v>
      </c>
      <c r="S889" s="15"/>
    </row>
    <row r="890" spans="5:19" x14ac:dyDescent="0.2">
      <c r="E890">
        <f t="shared" si="45"/>
        <v>881</v>
      </c>
      <c r="S890" s="15"/>
    </row>
    <row r="891" spans="5:19" x14ac:dyDescent="0.2">
      <c r="E891">
        <f t="shared" si="45"/>
        <v>882</v>
      </c>
      <c r="S891" s="15"/>
    </row>
    <row r="892" spans="5:19" x14ac:dyDescent="0.2">
      <c r="E892">
        <f t="shared" si="45"/>
        <v>883</v>
      </c>
      <c r="S892" s="15"/>
    </row>
    <row r="893" spans="5:19" x14ac:dyDescent="0.2">
      <c r="E893">
        <f t="shared" si="45"/>
        <v>884</v>
      </c>
      <c r="S893" s="15"/>
    </row>
    <row r="894" spans="5:19" x14ac:dyDescent="0.2">
      <c r="E894">
        <f t="shared" si="45"/>
        <v>885</v>
      </c>
      <c r="S894" s="15"/>
    </row>
    <row r="895" spans="5:19" x14ac:dyDescent="0.2">
      <c r="E895">
        <f t="shared" si="45"/>
        <v>886</v>
      </c>
      <c r="S895" s="15"/>
    </row>
    <row r="896" spans="5:19" x14ac:dyDescent="0.2">
      <c r="E896">
        <f t="shared" si="45"/>
        <v>887</v>
      </c>
      <c r="S896" s="15"/>
    </row>
    <row r="897" spans="5:19" x14ac:dyDescent="0.2">
      <c r="E897">
        <f t="shared" si="45"/>
        <v>888</v>
      </c>
      <c r="S897" s="15"/>
    </row>
    <row r="898" spans="5:19" x14ac:dyDescent="0.2">
      <c r="E898">
        <f t="shared" si="45"/>
        <v>889</v>
      </c>
      <c r="S898" s="15"/>
    </row>
    <row r="899" spans="5:19" x14ac:dyDescent="0.2">
      <c r="E899">
        <f t="shared" si="45"/>
        <v>890</v>
      </c>
      <c r="S899" s="15"/>
    </row>
    <row r="900" spans="5:19" x14ac:dyDescent="0.2">
      <c r="E900">
        <f t="shared" si="45"/>
        <v>891</v>
      </c>
      <c r="S900" s="15"/>
    </row>
    <row r="901" spans="5:19" x14ac:dyDescent="0.2">
      <c r="E901">
        <f t="shared" si="45"/>
        <v>892</v>
      </c>
      <c r="S901" s="15"/>
    </row>
    <row r="902" spans="5:19" x14ac:dyDescent="0.2">
      <c r="E902">
        <f t="shared" si="45"/>
        <v>893</v>
      </c>
      <c r="S902" s="15"/>
    </row>
    <row r="903" spans="5:19" x14ac:dyDescent="0.2">
      <c r="E903">
        <f t="shared" si="45"/>
        <v>894</v>
      </c>
      <c r="S903" s="15"/>
    </row>
    <row r="904" spans="5:19" x14ac:dyDescent="0.2">
      <c r="E904">
        <f t="shared" si="45"/>
        <v>895</v>
      </c>
      <c r="S904" s="15"/>
    </row>
    <row r="905" spans="5:19" x14ac:dyDescent="0.2">
      <c r="E905">
        <f t="shared" si="45"/>
        <v>896</v>
      </c>
      <c r="S905" s="15"/>
    </row>
    <row r="906" spans="5:19" x14ac:dyDescent="0.2">
      <c r="E906">
        <f t="shared" si="45"/>
        <v>897</v>
      </c>
      <c r="S906" s="15"/>
    </row>
    <row r="907" spans="5:19" x14ac:dyDescent="0.2">
      <c r="E907">
        <f t="shared" ref="E907:E970" si="46">E906+1</f>
        <v>898</v>
      </c>
      <c r="S907" s="15"/>
    </row>
    <row r="908" spans="5:19" x14ac:dyDescent="0.2">
      <c r="E908">
        <f t="shared" si="46"/>
        <v>899</v>
      </c>
      <c r="S908" s="15"/>
    </row>
    <row r="909" spans="5:19" x14ac:dyDescent="0.2">
      <c r="E909">
        <f t="shared" si="46"/>
        <v>900</v>
      </c>
      <c r="S909" s="15"/>
    </row>
    <row r="910" spans="5:19" x14ac:dyDescent="0.2">
      <c r="E910">
        <f t="shared" si="46"/>
        <v>901</v>
      </c>
      <c r="S910" s="15"/>
    </row>
    <row r="911" spans="5:19" x14ac:dyDescent="0.2">
      <c r="E911">
        <f t="shared" si="46"/>
        <v>902</v>
      </c>
      <c r="S911" s="15"/>
    </row>
    <row r="912" spans="5:19" x14ac:dyDescent="0.2">
      <c r="E912">
        <f t="shared" si="46"/>
        <v>903</v>
      </c>
      <c r="S912" s="15"/>
    </row>
    <row r="913" spans="5:19" x14ac:dyDescent="0.2">
      <c r="E913">
        <f t="shared" si="46"/>
        <v>904</v>
      </c>
      <c r="S913" s="15"/>
    </row>
    <row r="914" spans="5:19" x14ac:dyDescent="0.2">
      <c r="E914">
        <f t="shared" si="46"/>
        <v>905</v>
      </c>
      <c r="S914" s="15"/>
    </row>
    <row r="915" spans="5:19" x14ac:dyDescent="0.2">
      <c r="E915">
        <f t="shared" si="46"/>
        <v>906</v>
      </c>
      <c r="S915" s="15"/>
    </row>
    <row r="916" spans="5:19" x14ac:dyDescent="0.2">
      <c r="E916">
        <f t="shared" si="46"/>
        <v>907</v>
      </c>
      <c r="S916" s="15"/>
    </row>
    <row r="917" spans="5:19" x14ac:dyDescent="0.2">
      <c r="E917">
        <f t="shared" si="46"/>
        <v>908</v>
      </c>
      <c r="S917" s="15"/>
    </row>
    <row r="918" spans="5:19" x14ac:dyDescent="0.2">
      <c r="E918">
        <f t="shared" si="46"/>
        <v>909</v>
      </c>
      <c r="S918" s="15"/>
    </row>
    <row r="919" spans="5:19" x14ac:dyDescent="0.2">
      <c r="E919">
        <f t="shared" si="46"/>
        <v>910</v>
      </c>
      <c r="S919" s="15"/>
    </row>
    <row r="920" spans="5:19" x14ac:dyDescent="0.2">
      <c r="E920">
        <f t="shared" si="46"/>
        <v>911</v>
      </c>
      <c r="S920" s="15"/>
    </row>
    <row r="921" spans="5:19" x14ac:dyDescent="0.2">
      <c r="E921">
        <f t="shared" si="46"/>
        <v>912</v>
      </c>
      <c r="S921" s="15"/>
    </row>
    <row r="922" spans="5:19" x14ac:dyDescent="0.2">
      <c r="E922">
        <f t="shared" si="46"/>
        <v>913</v>
      </c>
      <c r="S922" s="15"/>
    </row>
    <row r="923" spans="5:19" x14ac:dyDescent="0.2">
      <c r="E923">
        <f t="shared" si="46"/>
        <v>914</v>
      </c>
      <c r="S923" s="15"/>
    </row>
    <row r="924" spans="5:19" x14ac:dyDescent="0.2">
      <c r="E924">
        <f t="shared" si="46"/>
        <v>915</v>
      </c>
      <c r="S924" s="15"/>
    </row>
    <row r="925" spans="5:19" x14ac:dyDescent="0.2">
      <c r="E925">
        <f t="shared" si="46"/>
        <v>916</v>
      </c>
      <c r="S925" s="15"/>
    </row>
    <row r="926" spans="5:19" x14ac:dyDescent="0.2">
      <c r="E926">
        <f t="shared" si="46"/>
        <v>917</v>
      </c>
      <c r="S926" s="15"/>
    </row>
    <row r="927" spans="5:19" x14ac:dyDescent="0.2">
      <c r="E927">
        <f t="shared" si="46"/>
        <v>918</v>
      </c>
      <c r="S927" s="15"/>
    </row>
    <row r="928" spans="5:19" x14ac:dyDescent="0.2">
      <c r="E928">
        <f t="shared" si="46"/>
        <v>919</v>
      </c>
      <c r="S928" s="15"/>
    </row>
    <row r="929" spans="5:19" x14ac:dyDescent="0.2">
      <c r="E929">
        <f t="shared" si="46"/>
        <v>920</v>
      </c>
      <c r="S929" s="15"/>
    </row>
    <row r="930" spans="5:19" x14ac:dyDescent="0.2">
      <c r="E930">
        <f t="shared" si="46"/>
        <v>921</v>
      </c>
      <c r="S930" s="15"/>
    </row>
    <row r="931" spans="5:19" x14ac:dyDescent="0.2">
      <c r="E931">
        <f t="shared" si="46"/>
        <v>922</v>
      </c>
      <c r="S931" s="15"/>
    </row>
    <row r="932" spans="5:19" x14ac:dyDescent="0.2">
      <c r="E932">
        <f t="shared" si="46"/>
        <v>923</v>
      </c>
      <c r="S932" s="15"/>
    </row>
    <row r="933" spans="5:19" x14ac:dyDescent="0.2">
      <c r="E933">
        <f t="shared" si="46"/>
        <v>924</v>
      </c>
      <c r="S933" s="15"/>
    </row>
    <row r="934" spans="5:19" x14ac:dyDescent="0.2">
      <c r="E934">
        <f t="shared" si="46"/>
        <v>925</v>
      </c>
      <c r="S934" s="15"/>
    </row>
    <row r="935" spans="5:19" x14ac:dyDescent="0.2">
      <c r="E935">
        <f t="shared" si="46"/>
        <v>926</v>
      </c>
      <c r="S935" s="15"/>
    </row>
    <row r="936" spans="5:19" x14ac:dyDescent="0.2">
      <c r="E936">
        <f t="shared" si="46"/>
        <v>927</v>
      </c>
      <c r="S936" s="15"/>
    </row>
    <row r="937" spans="5:19" x14ac:dyDescent="0.2">
      <c r="E937">
        <f t="shared" si="46"/>
        <v>928</v>
      </c>
      <c r="S937" s="15"/>
    </row>
    <row r="938" spans="5:19" x14ac:dyDescent="0.2">
      <c r="E938">
        <f t="shared" si="46"/>
        <v>929</v>
      </c>
      <c r="S938" s="15"/>
    </row>
    <row r="939" spans="5:19" x14ac:dyDescent="0.2">
      <c r="E939">
        <f t="shared" si="46"/>
        <v>930</v>
      </c>
      <c r="S939" s="15"/>
    </row>
    <row r="940" spans="5:19" x14ac:dyDescent="0.2">
      <c r="E940">
        <f t="shared" si="46"/>
        <v>931</v>
      </c>
      <c r="S940" s="15"/>
    </row>
    <row r="941" spans="5:19" x14ac:dyDescent="0.2">
      <c r="E941">
        <f t="shared" si="46"/>
        <v>932</v>
      </c>
      <c r="S941" s="15"/>
    </row>
    <row r="942" spans="5:19" x14ac:dyDescent="0.2">
      <c r="E942">
        <f t="shared" si="46"/>
        <v>933</v>
      </c>
      <c r="S942" s="15"/>
    </row>
    <row r="943" spans="5:19" x14ac:dyDescent="0.2">
      <c r="E943">
        <f t="shared" si="46"/>
        <v>934</v>
      </c>
      <c r="S943" s="15"/>
    </row>
    <row r="944" spans="5:19" x14ac:dyDescent="0.2">
      <c r="E944">
        <f t="shared" si="46"/>
        <v>935</v>
      </c>
      <c r="S944" s="15"/>
    </row>
    <row r="945" spans="5:19" x14ac:dyDescent="0.2">
      <c r="E945">
        <f t="shared" si="46"/>
        <v>936</v>
      </c>
      <c r="S945" s="15"/>
    </row>
    <row r="946" spans="5:19" x14ac:dyDescent="0.2">
      <c r="E946">
        <f t="shared" si="46"/>
        <v>937</v>
      </c>
      <c r="S946" s="15"/>
    </row>
    <row r="947" spans="5:19" x14ac:dyDescent="0.2">
      <c r="E947">
        <f t="shared" si="46"/>
        <v>938</v>
      </c>
      <c r="S947" s="15"/>
    </row>
    <row r="948" spans="5:19" x14ac:dyDescent="0.2">
      <c r="E948">
        <f t="shared" si="46"/>
        <v>939</v>
      </c>
      <c r="S948" s="15"/>
    </row>
    <row r="949" spans="5:19" x14ac:dyDescent="0.2">
      <c r="E949">
        <f t="shared" si="46"/>
        <v>940</v>
      </c>
      <c r="S949" s="15"/>
    </row>
    <row r="950" spans="5:19" x14ac:dyDescent="0.2">
      <c r="E950">
        <f t="shared" si="46"/>
        <v>941</v>
      </c>
      <c r="S950" s="15"/>
    </row>
    <row r="951" spans="5:19" x14ac:dyDescent="0.2">
      <c r="E951">
        <f t="shared" si="46"/>
        <v>942</v>
      </c>
      <c r="S951" s="15"/>
    </row>
    <row r="952" spans="5:19" x14ac:dyDescent="0.2">
      <c r="E952">
        <f t="shared" si="46"/>
        <v>943</v>
      </c>
      <c r="S952" s="15"/>
    </row>
    <row r="953" spans="5:19" x14ac:dyDescent="0.2">
      <c r="E953">
        <f t="shared" si="46"/>
        <v>944</v>
      </c>
      <c r="S953" s="15"/>
    </row>
    <row r="954" spans="5:19" x14ac:dyDescent="0.2">
      <c r="E954">
        <f t="shared" si="46"/>
        <v>945</v>
      </c>
      <c r="S954" s="15"/>
    </row>
    <row r="955" spans="5:19" x14ac:dyDescent="0.2">
      <c r="E955">
        <f t="shared" si="46"/>
        <v>946</v>
      </c>
      <c r="S955" s="15"/>
    </row>
    <row r="956" spans="5:19" x14ac:dyDescent="0.2">
      <c r="E956">
        <f t="shared" si="46"/>
        <v>947</v>
      </c>
      <c r="S956" s="15"/>
    </row>
    <row r="957" spans="5:19" x14ac:dyDescent="0.2">
      <c r="E957">
        <f t="shared" si="46"/>
        <v>948</v>
      </c>
      <c r="S957" s="15"/>
    </row>
    <row r="958" spans="5:19" x14ac:dyDescent="0.2">
      <c r="E958">
        <f t="shared" si="46"/>
        <v>949</v>
      </c>
      <c r="S958" s="15"/>
    </row>
    <row r="959" spans="5:19" x14ac:dyDescent="0.2">
      <c r="E959">
        <f t="shared" si="46"/>
        <v>950</v>
      </c>
      <c r="S959" s="15"/>
    </row>
    <row r="960" spans="5:19" x14ac:dyDescent="0.2">
      <c r="E960">
        <f t="shared" si="46"/>
        <v>951</v>
      </c>
      <c r="S960" s="15"/>
    </row>
    <row r="961" spans="5:19" x14ac:dyDescent="0.2">
      <c r="E961">
        <f t="shared" si="46"/>
        <v>952</v>
      </c>
      <c r="S961" s="15"/>
    </row>
    <row r="962" spans="5:19" x14ac:dyDescent="0.2">
      <c r="E962">
        <f t="shared" si="46"/>
        <v>953</v>
      </c>
      <c r="S962" s="15"/>
    </row>
    <row r="963" spans="5:19" x14ac:dyDescent="0.2">
      <c r="E963">
        <f t="shared" si="46"/>
        <v>954</v>
      </c>
      <c r="S963" s="15"/>
    </row>
    <row r="964" spans="5:19" x14ac:dyDescent="0.2">
      <c r="E964">
        <f t="shared" si="46"/>
        <v>955</v>
      </c>
      <c r="S964" s="15"/>
    </row>
    <row r="965" spans="5:19" x14ac:dyDescent="0.2">
      <c r="E965">
        <f t="shared" si="46"/>
        <v>956</v>
      </c>
      <c r="S965" s="15"/>
    </row>
    <row r="966" spans="5:19" x14ac:dyDescent="0.2">
      <c r="E966">
        <f t="shared" si="46"/>
        <v>957</v>
      </c>
      <c r="S966" s="15"/>
    </row>
    <row r="967" spans="5:19" x14ac:dyDescent="0.2">
      <c r="E967">
        <f t="shared" si="46"/>
        <v>958</v>
      </c>
      <c r="S967" s="15"/>
    </row>
    <row r="968" spans="5:19" x14ac:dyDescent="0.2">
      <c r="E968">
        <f t="shared" si="46"/>
        <v>959</v>
      </c>
      <c r="S968" s="15"/>
    </row>
    <row r="969" spans="5:19" x14ac:dyDescent="0.2">
      <c r="E969">
        <f t="shared" si="46"/>
        <v>960</v>
      </c>
      <c r="S969" s="15"/>
    </row>
    <row r="970" spans="5:19" x14ac:dyDescent="0.2">
      <c r="E970">
        <f t="shared" si="46"/>
        <v>961</v>
      </c>
      <c r="S970" s="15"/>
    </row>
    <row r="971" spans="5:19" x14ac:dyDescent="0.2">
      <c r="E971">
        <f t="shared" ref="E971:E1034" si="47">E970+1</f>
        <v>962</v>
      </c>
      <c r="S971" s="15"/>
    </row>
    <row r="972" spans="5:19" x14ac:dyDescent="0.2">
      <c r="E972">
        <f t="shared" si="47"/>
        <v>963</v>
      </c>
      <c r="S972" s="15"/>
    </row>
    <row r="973" spans="5:19" x14ac:dyDescent="0.2">
      <c r="E973">
        <f t="shared" si="47"/>
        <v>964</v>
      </c>
      <c r="S973" s="15"/>
    </row>
    <row r="974" spans="5:19" x14ac:dyDescent="0.2">
      <c r="E974">
        <f t="shared" si="47"/>
        <v>965</v>
      </c>
      <c r="S974" s="15"/>
    </row>
    <row r="975" spans="5:19" x14ac:dyDescent="0.2">
      <c r="E975">
        <f t="shared" si="47"/>
        <v>966</v>
      </c>
      <c r="S975" s="15"/>
    </row>
    <row r="976" spans="5:19" x14ac:dyDescent="0.2">
      <c r="E976">
        <f t="shared" si="47"/>
        <v>967</v>
      </c>
      <c r="S976" s="15"/>
    </row>
    <row r="977" spans="5:19" x14ac:dyDescent="0.2">
      <c r="E977">
        <f t="shared" si="47"/>
        <v>968</v>
      </c>
      <c r="S977" s="15"/>
    </row>
    <row r="978" spans="5:19" x14ac:dyDescent="0.2">
      <c r="E978">
        <f t="shared" si="47"/>
        <v>969</v>
      </c>
      <c r="S978" s="15"/>
    </row>
    <row r="979" spans="5:19" x14ac:dyDescent="0.2">
      <c r="E979">
        <f t="shared" si="47"/>
        <v>970</v>
      </c>
      <c r="S979" s="15"/>
    </row>
    <row r="980" spans="5:19" x14ac:dyDescent="0.2">
      <c r="E980">
        <f t="shared" si="47"/>
        <v>971</v>
      </c>
      <c r="S980" s="15"/>
    </row>
    <row r="981" spans="5:19" x14ac:dyDescent="0.2">
      <c r="E981">
        <f t="shared" si="47"/>
        <v>972</v>
      </c>
      <c r="S981" s="15"/>
    </row>
    <row r="982" spans="5:19" x14ac:dyDescent="0.2">
      <c r="E982">
        <f t="shared" si="47"/>
        <v>973</v>
      </c>
      <c r="S982" s="15"/>
    </row>
    <row r="983" spans="5:19" x14ac:dyDescent="0.2">
      <c r="E983">
        <f t="shared" si="47"/>
        <v>974</v>
      </c>
      <c r="S983" s="15"/>
    </row>
    <row r="984" spans="5:19" x14ac:dyDescent="0.2">
      <c r="E984">
        <f t="shared" si="47"/>
        <v>975</v>
      </c>
      <c r="S984" s="15"/>
    </row>
    <row r="985" spans="5:19" x14ac:dyDescent="0.2">
      <c r="E985">
        <f t="shared" si="47"/>
        <v>976</v>
      </c>
      <c r="S985" s="15"/>
    </row>
    <row r="986" spans="5:19" x14ac:dyDescent="0.2">
      <c r="E986">
        <f t="shared" si="47"/>
        <v>977</v>
      </c>
      <c r="S986" s="15"/>
    </row>
    <row r="987" spans="5:19" x14ac:dyDescent="0.2">
      <c r="E987">
        <f t="shared" si="47"/>
        <v>978</v>
      </c>
      <c r="S987" s="15"/>
    </row>
    <row r="988" spans="5:19" x14ac:dyDescent="0.2">
      <c r="E988">
        <f t="shared" si="47"/>
        <v>979</v>
      </c>
      <c r="S988" s="15"/>
    </row>
    <row r="989" spans="5:19" x14ac:dyDescent="0.2">
      <c r="E989">
        <f t="shared" si="47"/>
        <v>980</v>
      </c>
      <c r="S989" s="15"/>
    </row>
    <row r="990" spans="5:19" x14ac:dyDescent="0.2">
      <c r="E990">
        <f t="shared" si="47"/>
        <v>981</v>
      </c>
      <c r="S990" s="15"/>
    </row>
    <row r="991" spans="5:19" x14ac:dyDescent="0.2">
      <c r="E991">
        <f t="shared" si="47"/>
        <v>982</v>
      </c>
      <c r="S991" s="15"/>
    </row>
    <row r="992" spans="5:19" x14ac:dyDescent="0.2">
      <c r="E992">
        <f t="shared" si="47"/>
        <v>983</v>
      </c>
      <c r="S992" s="15"/>
    </row>
    <row r="993" spans="5:19" x14ac:dyDescent="0.2">
      <c r="E993">
        <f t="shared" si="47"/>
        <v>984</v>
      </c>
      <c r="S993" s="15"/>
    </row>
    <row r="994" spans="5:19" x14ac:dyDescent="0.2">
      <c r="E994">
        <f t="shared" si="47"/>
        <v>985</v>
      </c>
      <c r="S994" s="15"/>
    </row>
    <row r="995" spans="5:19" x14ac:dyDescent="0.2">
      <c r="E995">
        <f t="shared" si="47"/>
        <v>986</v>
      </c>
      <c r="S995" s="15"/>
    </row>
    <row r="996" spans="5:19" x14ac:dyDescent="0.2">
      <c r="E996">
        <f t="shared" si="47"/>
        <v>987</v>
      </c>
      <c r="S996" s="15"/>
    </row>
    <row r="997" spans="5:19" x14ac:dyDescent="0.2">
      <c r="E997">
        <f t="shared" si="47"/>
        <v>988</v>
      </c>
      <c r="S997" s="15"/>
    </row>
    <row r="998" spans="5:19" x14ac:dyDescent="0.2">
      <c r="E998">
        <f t="shared" si="47"/>
        <v>989</v>
      </c>
      <c r="S998" s="15"/>
    </row>
    <row r="999" spans="5:19" x14ac:dyDescent="0.2">
      <c r="E999">
        <f t="shared" si="47"/>
        <v>990</v>
      </c>
      <c r="S999" s="15"/>
    </row>
    <row r="1000" spans="5:19" x14ac:dyDescent="0.2">
      <c r="E1000">
        <f t="shared" si="47"/>
        <v>991</v>
      </c>
      <c r="S1000" s="15"/>
    </row>
    <row r="1001" spans="5:19" x14ac:dyDescent="0.2">
      <c r="E1001">
        <f t="shared" si="47"/>
        <v>992</v>
      </c>
      <c r="S1001" s="15"/>
    </row>
    <row r="1002" spans="5:19" x14ac:dyDescent="0.2">
      <c r="E1002">
        <f t="shared" si="47"/>
        <v>993</v>
      </c>
      <c r="S1002" s="15"/>
    </row>
    <row r="1003" spans="5:19" x14ac:dyDescent="0.2">
      <c r="E1003">
        <f t="shared" si="47"/>
        <v>994</v>
      </c>
      <c r="S1003" s="15"/>
    </row>
    <row r="1004" spans="5:19" x14ac:dyDescent="0.2">
      <c r="E1004">
        <f t="shared" si="47"/>
        <v>995</v>
      </c>
      <c r="S1004" s="15"/>
    </row>
    <row r="1005" spans="5:19" x14ac:dyDescent="0.2">
      <c r="E1005">
        <f t="shared" si="47"/>
        <v>996</v>
      </c>
      <c r="S1005" s="15"/>
    </row>
    <row r="1006" spans="5:19" x14ac:dyDescent="0.2">
      <c r="E1006">
        <f t="shared" si="47"/>
        <v>997</v>
      </c>
      <c r="S1006" s="15"/>
    </row>
    <row r="1007" spans="5:19" x14ac:dyDescent="0.2">
      <c r="E1007">
        <f t="shared" si="47"/>
        <v>998</v>
      </c>
      <c r="S1007" s="15"/>
    </row>
    <row r="1008" spans="5:19" x14ac:dyDescent="0.2">
      <c r="E1008">
        <f t="shared" si="47"/>
        <v>999</v>
      </c>
      <c r="S1008" s="15"/>
    </row>
    <row r="1009" spans="5:19" x14ac:dyDescent="0.2">
      <c r="E1009">
        <f t="shared" si="47"/>
        <v>1000</v>
      </c>
      <c r="S1009" s="15"/>
    </row>
    <row r="1010" spans="5:19" x14ac:dyDescent="0.2">
      <c r="E1010">
        <f t="shared" si="47"/>
        <v>1001</v>
      </c>
      <c r="S1010" s="15"/>
    </row>
    <row r="1011" spans="5:19" x14ac:dyDescent="0.2">
      <c r="E1011">
        <f t="shared" si="47"/>
        <v>1002</v>
      </c>
      <c r="S1011" s="15"/>
    </row>
    <row r="1012" spans="5:19" x14ac:dyDescent="0.2">
      <c r="E1012">
        <f t="shared" si="47"/>
        <v>1003</v>
      </c>
      <c r="S1012" s="15"/>
    </row>
    <row r="1013" spans="5:19" x14ac:dyDescent="0.2">
      <c r="E1013">
        <f t="shared" si="47"/>
        <v>1004</v>
      </c>
      <c r="S1013" s="15"/>
    </row>
    <row r="1014" spans="5:19" x14ac:dyDescent="0.2">
      <c r="E1014">
        <f t="shared" si="47"/>
        <v>1005</v>
      </c>
      <c r="S1014" s="15"/>
    </row>
    <row r="1015" spans="5:19" x14ac:dyDescent="0.2">
      <c r="E1015">
        <f t="shared" si="47"/>
        <v>1006</v>
      </c>
      <c r="S1015" s="15"/>
    </row>
    <row r="1016" spans="5:19" x14ac:dyDescent="0.2">
      <c r="E1016">
        <f t="shared" si="47"/>
        <v>1007</v>
      </c>
      <c r="S1016" s="15"/>
    </row>
    <row r="1017" spans="5:19" x14ac:dyDescent="0.2">
      <c r="E1017">
        <f t="shared" si="47"/>
        <v>1008</v>
      </c>
      <c r="S1017" s="15"/>
    </row>
    <row r="1018" spans="5:19" x14ac:dyDescent="0.2">
      <c r="E1018">
        <f t="shared" si="47"/>
        <v>1009</v>
      </c>
      <c r="S1018" s="15"/>
    </row>
    <row r="1019" spans="5:19" x14ac:dyDescent="0.2">
      <c r="E1019">
        <f t="shared" si="47"/>
        <v>1010</v>
      </c>
      <c r="S1019" s="15"/>
    </row>
    <row r="1020" spans="5:19" x14ac:dyDescent="0.2">
      <c r="E1020">
        <f t="shared" si="47"/>
        <v>1011</v>
      </c>
      <c r="S1020" s="15"/>
    </row>
    <row r="1021" spans="5:19" x14ac:dyDescent="0.2">
      <c r="E1021">
        <f t="shared" si="47"/>
        <v>1012</v>
      </c>
      <c r="S1021" s="15"/>
    </row>
    <row r="1022" spans="5:19" x14ac:dyDescent="0.2">
      <c r="E1022">
        <f t="shared" si="47"/>
        <v>1013</v>
      </c>
      <c r="S1022" s="15"/>
    </row>
    <row r="1023" spans="5:19" x14ac:dyDescent="0.2">
      <c r="E1023">
        <f t="shared" si="47"/>
        <v>1014</v>
      </c>
      <c r="S1023" s="15"/>
    </row>
    <row r="1024" spans="5:19" x14ac:dyDescent="0.2">
      <c r="E1024">
        <f t="shared" si="47"/>
        <v>1015</v>
      </c>
      <c r="S1024" s="15"/>
    </row>
    <row r="1025" spans="5:19" x14ac:dyDescent="0.2">
      <c r="E1025">
        <f t="shared" si="47"/>
        <v>1016</v>
      </c>
      <c r="S1025" s="15"/>
    </row>
    <row r="1026" spans="5:19" x14ac:dyDescent="0.2">
      <c r="E1026">
        <f t="shared" si="47"/>
        <v>1017</v>
      </c>
      <c r="S1026" s="15"/>
    </row>
    <row r="1027" spans="5:19" x14ac:dyDescent="0.2">
      <c r="E1027">
        <f t="shared" si="47"/>
        <v>1018</v>
      </c>
      <c r="S1027" s="15"/>
    </row>
    <row r="1028" spans="5:19" x14ac:dyDescent="0.2">
      <c r="E1028">
        <f t="shared" si="47"/>
        <v>1019</v>
      </c>
      <c r="S1028" s="15"/>
    </row>
    <row r="1029" spans="5:19" x14ac:dyDescent="0.2">
      <c r="E1029">
        <f t="shared" si="47"/>
        <v>1020</v>
      </c>
      <c r="S1029" s="15"/>
    </row>
    <row r="1030" spans="5:19" x14ac:dyDescent="0.2">
      <c r="E1030">
        <f t="shared" si="47"/>
        <v>1021</v>
      </c>
      <c r="S1030" s="15"/>
    </row>
    <row r="1031" spans="5:19" x14ac:dyDescent="0.2">
      <c r="E1031">
        <f t="shared" si="47"/>
        <v>1022</v>
      </c>
      <c r="S1031" s="15"/>
    </row>
    <row r="1032" spans="5:19" x14ac:dyDescent="0.2">
      <c r="E1032">
        <f t="shared" si="47"/>
        <v>1023</v>
      </c>
      <c r="S1032" s="15"/>
    </row>
    <row r="1033" spans="5:19" x14ac:dyDescent="0.2">
      <c r="E1033">
        <f t="shared" si="47"/>
        <v>1024</v>
      </c>
      <c r="S1033" s="15"/>
    </row>
    <row r="1034" spans="5:19" x14ac:dyDescent="0.2">
      <c r="E1034">
        <f t="shared" si="47"/>
        <v>1025</v>
      </c>
      <c r="S1034" s="15"/>
    </row>
    <row r="1035" spans="5:19" x14ac:dyDescent="0.2">
      <c r="E1035">
        <f t="shared" ref="E1035:E1098" si="48">E1034+1</f>
        <v>1026</v>
      </c>
      <c r="S1035" s="15"/>
    </row>
    <row r="1036" spans="5:19" x14ac:dyDescent="0.2">
      <c r="E1036">
        <f t="shared" si="48"/>
        <v>1027</v>
      </c>
      <c r="S1036" s="15"/>
    </row>
    <row r="1037" spans="5:19" x14ac:dyDescent="0.2">
      <c r="E1037">
        <f t="shared" si="48"/>
        <v>1028</v>
      </c>
      <c r="S1037" s="15"/>
    </row>
    <row r="1038" spans="5:19" x14ac:dyDescent="0.2">
      <c r="E1038">
        <f t="shared" si="48"/>
        <v>1029</v>
      </c>
      <c r="S1038" s="15"/>
    </row>
    <row r="1039" spans="5:19" x14ac:dyDescent="0.2">
      <c r="E1039">
        <f t="shared" si="48"/>
        <v>1030</v>
      </c>
      <c r="S1039" s="15"/>
    </row>
    <row r="1040" spans="5:19" x14ac:dyDescent="0.2">
      <c r="E1040">
        <f t="shared" si="48"/>
        <v>1031</v>
      </c>
      <c r="S1040" s="15"/>
    </row>
    <row r="1041" spans="5:19" x14ac:dyDescent="0.2">
      <c r="E1041">
        <f t="shared" si="48"/>
        <v>1032</v>
      </c>
      <c r="S1041" s="15"/>
    </row>
    <row r="1042" spans="5:19" x14ac:dyDescent="0.2">
      <c r="E1042">
        <f t="shared" si="48"/>
        <v>1033</v>
      </c>
      <c r="S1042" s="15"/>
    </row>
    <row r="1043" spans="5:19" x14ac:dyDescent="0.2">
      <c r="E1043">
        <f t="shared" si="48"/>
        <v>1034</v>
      </c>
      <c r="S1043" s="15"/>
    </row>
    <row r="1044" spans="5:19" x14ac:dyDescent="0.2">
      <c r="E1044">
        <f t="shared" si="48"/>
        <v>1035</v>
      </c>
      <c r="S1044" s="15"/>
    </row>
    <row r="1045" spans="5:19" x14ac:dyDescent="0.2">
      <c r="E1045">
        <f t="shared" si="48"/>
        <v>1036</v>
      </c>
      <c r="S1045" s="15"/>
    </row>
    <row r="1046" spans="5:19" x14ac:dyDescent="0.2">
      <c r="E1046">
        <f t="shared" si="48"/>
        <v>1037</v>
      </c>
      <c r="S1046" s="15"/>
    </row>
    <row r="1047" spans="5:19" x14ac:dyDescent="0.2">
      <c r="E1047">
        <f t="shared" si="48"/>
        <v>1038</v>
      </c>
      <c r="S1047" s="15"/>
    </row>
    <row r="1048" spans="5:19" x14ac:dyDescent="0.2">
      <c r="E1048">
        <f t="shared" si="48"/>
        <v>1039</v>
      </c>
      <c r="S1048" s="15"/>
    </row>
    <row r="1049" spans="5:19" x14ac:dyDescent="0.2">
      <c r="E1049">
        <f t="shared" si="48"/>
        <v>1040</v>
      </c>
      <c r="S1049" s="15"/>
    </row>
    <row r="1050" spans="5:19" x14ac:dyDescent="0.2">
      <c r="E1050">
        <f t="shared" si="48"/>
        <v>1041</v>
      </c>
      <c r="S1050" s="15"/>
    </row>
    <row r="1051" spans="5:19" x14ac:dyDescent="0.2">
      <c r="E1051">
        <f t="shared" si="48"/>
        <v>1042</v>
      </c>
      <c r="S1051" s="15"/>
    </row>
    <row r="1052" spans="5:19" x14ac:dyDescent="0.2">
      <c r="E1052">
        <f t="shared" si="48"/>
        <v>1043</v>
      </c>
      <c r="S1052" s="15"/>
    </row>
    <row r="1053" spans="5:19" x14ac:dyDescent="0.2">
      <c r="E1053">
        <f t="shared" si="48"/>
        <v>1044</v>
      </c>
      <c r="S1053" s="15"/>
    </row>
    <row r="1054" spans="5:19" x14ac:dyDescent="0.2">
      <c r="E1054">
        <f t="shared" si="48"/>
        <v>1045</v>
      </c>
      <c r="S1054" s="15"/>
    </row>
    <row r="1055" spans="5:19" x14ac:dyDescent="0.2">
      <c r="E1055">
        <f t="shared" si="48"/>
        <v>1046</v>
      </c>
      <c r="S1055" s="15"/>
    </row>
    <row r="1056" spans="5:19" x14ac:dyDescent="0.2">
      <c r="E1056">
        <f t="shared" si="48"/>
        <v>1047</v>
      </c>
      <c r="S1056" s="15"/>
    </row>
    <row r="1057" spans="5:19" x14ac:dyDescent="0.2">
      <c r="E1057">
        <f t="shared" si="48"/>
        <v>1048</v>
      </c>
      <c r="S1057" s="15"/>
    </row>
    <row r="1058" spans="5:19" x14ac:dyDescent="0.2">
      <c r="E1058">
        <f t="shared" si="48"/>
        <v>1049</v>
      </c>
      <c r="S1058" s="15"/>
    </row>
    <row r="1059" spans="5:19" x14ac:dyDescent="0.2">
      <c r="E1059">
        <f t="shared" si="48"/>
        <v>1050</v>
      </c>
      <c r="S1059" s="15"/>
    </row>
    <row r="1060" spans="5:19" x14ac:dyDescent="0.2">
      <c r="E1060">
        <f t="shared" si="48"/>
        <v>1051</v>
      </c>
      <c r="S1060" s="15"/>
    </row>
    <row r="1061" spans="5:19" x14ac:dyDescent="0.2">
      <c r="E1061">
        <f t="shared" si="48"/>
        <v>1052</v>
      </c>
      <c r="S1061" s="15"/>
    </row>
    <row r="1062" spans="5:19" x14ac:dyDescent="0.2">
      <c r="E1062">
        <f t="shared" si="48"/>
        <v>1053</v>
      </c>
      <c r="S1062" s="15"/>
    </row>
    <row r="1063" spans="5:19" x14ac:dyDescent="0.2">
      <c r="E1063">
        <f t="shared" si="48"/>
        <v>1054</v>
      </c>
      <c r="S1063" s="15"/>
    </row>
    <row r="1064" spans="5:19" x14ac:dyDescent="0.2">
      <c r="E1064">
        <f t="shared" si="48"/>
        <v>1055</v>
      </c>
      <c r="S1064" s="15"/>
    </row>
    <row r="1065" spans="5:19" x14ac:dyDescent="0.2">
      <c r="E1065">
        <f t="shared" si="48"/>
        <v>1056</v>
      </c>
      <c r="S1065" s="15"/>
    </row>
    <row r="1066" spans="5:19" x14ac:dyDescent="0.2">
      <c r="E1066">
        <f t="shared" si="48"/>
        <v>1057</v>
      </c>
      <c r="S1066" s="15"/>
    </row>
    <row r="1067" spans="5:19" x14ac:dyDescent="0.2">
      <c r="E1067">
        <f t="shared" si="48"/>
        <v>1058</v>
      </c>
      <c r="S1067" s="15"/>
    </row>
    <row r="1068" spans="5:19" x14ac:dyDescent="0.2">
      <c r="E1068">
        <f t="shared" si="48"/>
        <v>1059</v>
      </c>
      <c r="S1068" s="15"/>
    </row>
    <row r="1069" spans="5:19" x14ac:dyDescent="0.2">
      <c r="E1069">
        <f t="shared" si="48"/>
        <v>1060</v>
      </c>
      <c r="S1069" s="15"/>
    </row>
    <row r="1070" spans="5:19" x14ac:dyDescent="0.2">
      <c r="E1070">
        <f t="shared" si="48"/>
        <v>1061</v>
      </c>
      <c r="S1070" s="15"/>
    </row>
    <row r="1071" spans="5:19" x14ac:dyDescent="0.2">
      <c r="E1071">
        <f t="shared" si="48"/>
        <v>1062</v>
      </c>
      <c r="S1071" s="15"/>
    </row>
    <row r="1072" spans="5:19" x14ac:dyDescent="0.2">
      <c r="E1072">
        <f t="shared" si="48"/>
        <v>1063</v>
      </c>
      <c r="S1072" s="15"/>
    </row>
    <row r="1073" spans="5:19" x14ac:dyDescent="0.2">
      <c r="E1073">
        <f t="shared" si="48"/>
        <v>1064</v>
      </c>
      <c r="S1073" s="15"/>
    </row>
    <row r="1074" spans="5:19" x14ac:dyDescent="0.2">
      <c r="E1074">
        <f t="shared" si="48"/>
        <v>1065</v>
      </c>
      <c r="S1074" s="15"/>
    </row>
    <row r="1075" spans="5:19" x14ac:dyDescent="0.2">
      <c r="E1075">
        <f t="shared" si="48"/>
        <v>1066</v>
      </c>
      <c r="S1075" s="15"/>
    </row>
    <row r="1076" spans="5:19" x14ac:dyDescent="0.2">
      <c r="E1076">
        <f t="shared" si="48"/>
        <v>1067</v>
      </c>
      <c r="S1076" s="15"/>
    </row>
    <row r="1077" spans="5:19" x14ac:dyDescent="0.2">
      <c r="E1077">
        <f t="shared" si="48"/>
        <v>1068</v>
      </c>
      <c r="S1077" s="15"/>
    </row>
    <row r="1078" spans="5:19" x14ac:dyDescent="0.2">
      <c r="E1078">
        <f t="shared" si="48"/>
        <v>1069</v>
      </c>
      <c r="S1078" s="15"/>
    </row>
    <row r="1079" spans="5:19" x14ac:dyDescent="0.2">
      <c r="E1079">
        <f t="shared" si="48"/>
        <v>1070</v>
      </c>
      <c r="S1079" s="15"/>
    </row>
    <row r="1080" spans="5:19" x14ac:dyDescent="0.2">
      <c r="E1080">
        <f t="shared" si="48"/>
        <v>1071</v>
      </c>
      <c r="S1080" s="15"/>
    </row>
    <row r="1081" spans="5:19" x14ac:dyDescent="0.2">
      <c r="E1081">
        <f t="shared" si="48"/>
        <v>1072</v>
      </c>
      <c r="S1081" s="15"/>
    </row>
    <row r="1082" spans="5:19" x14ac:dyDescent="0.2">
      <c r="E1082">
        <f t="shared" si="48"/>
        <v>1073</v>
      </c>
      <c r="S1082" s="15"/>
    </row>
    <row r="1083" spans="5:19" x14ac:dyDescent="0.2">
      <c r="E1083">
        <f t="shared" si="48"/>
        <v>1074</v>
      </c>
      <c r="S1083" s="15"/>
    </row>
    <row r="1084" spans="5:19" x14ac:dyDescent="0.2">
      <c r="E1084">
        <f t="shared" si="48"/>
        <v>1075</v>
      </c>
      <c r="S1084" s="15"/>
    </row>
    <row r="1085" spans="5:19" x14ac:dyDescent="0.2">
      <c r="E1085">
        <f t="shared" si="48"/>
        <v>1076</v>
      </c>
      <c r="S1085" s="15"/>
    </row>
    <row r="1086" spans="5:19" x14ac:dyDescent="0.2">
      <c r="E1086">
        <f t="shared" si="48"/>
        <v>1077</v>
      </c>
      <c r="S1086" s="15"/>
    </row>
    <row r="1087" spans="5:19" x14ac:dyDescent="0.2">
      <c r="E1087">
        <f t="shared" si="48"/>
        <v>1078</v>
      </c>
      <c r="S1087" s="15"/>
    </row>
    <row r="1088" spans="5:19" x14ac:dyDescent="0.2">
      <c r="E1088">
        <f t="shared" si="48"/>
        <v>1079</v>
      </c>
      <c r="S1088" s="15"/>
    </row>
    <row r="1089" spans="5:19" x14ac:dyDescent="0.2">
      <c r="E1089">
        <f t="shared" si="48"/>
        <v>1080</v>
      </c>
      <c r="S1089" s="15"/>
    </row>
    <row r="1090" spans="5:19" x14ac:dyDescent="0.2">
      <c r="E1090">
        <f t="shared" si="48"/>
        <v>1081</v>
      </c>
      <c r="S1090" s="15"/>
    </row>
    <row r="1091" spans="5:19" x14ac:dyDescent="0.2">
      <c r="E1091">
        <f t="shared" si="48"/>
        <v>1082</v>
      </c>
      <c r="S1091" s="15"/>
    </row>
    <row r="1092" spans="5:19" x14ac:dyDescent="0.2">
      <c r="E1092">
        <f t="shared" si="48"/>
        <v>1083</v>
      </c>
      <c r="S1092" s="15"/>
    </row>
    <row r="1093" spans="5:19" x14ac:dyDescent="0.2">
      <c r="E1093">
        <f t="shared" si="48"/>
        <v>1084</v>
      </c>
      <c r="S1093" s="15"/>
    </row>
    <row r="1094" spans="5:19" x14ac:dyDescent="0.2">
      <c r="E1094">
        <f t="shared" si="48"/>
        <v>1085</v>
      </c>
      <c r="S1094" s="15"/>
    </row>
    <row r="1095" spans="5:19" x14ac:dyDescent="0.2">
      <c r="E1095">
        <f t="shared" si="48"/>
        <v>1086</v>
      </c>
      <c r="S1095" s="15"/>
    </row>
    <row r="1096" spans="5:19" x14ac:dyDescent="0.2">
      <c r="E1096">
        <f t="shared" si="48"/>
        <v>1087</v>
      </c>
      <c r="S1096" s="15"/>
    </row>
    <row r="1097" spans="5:19" x14ac:dyDescent="0.2">
      <c r="E1097">
        <f t="shared" si="48"/>
        <v>1088</v>
      </c>
      <c r="S1097" s="15"/>
    </row>
    <row r="1098" spans="5:19" x14ac:dyDescent="0.2">
      <c r="E1098">
        <f t="shared" si="48"/>
        <v>1089</v>
      </c>
      <c r="S1098" s="15"/>
    </row>
    <row r="1099" spans="5:19" x14ac:dyDescent="0.2">
      <c r="E1099">
        <f t="shared" ref="E1099:E1162" si="49">E1098+1</f>
        <v>1090</v>
      </c>
      <c r="S1099" s="15"/>
    </row>
    <row r="1100" spans="5:19" x14ac:dyDescent="0.2">
      <c r="E1100">
        <f t="shared" si="49"/>
        <v>1091</v>
      </c>
      <c r="S1100" s="15"/>
    </row>
    <row r="1101" spans="5:19" x14ac:dyDescent="0.2">
      <c r="E1101">
        <f t="shared" si="49"/>
        <v>1092</v>
      </c>
      <c r="S1101" s="15"/>
    </row>
    <row r="1102" spans="5:19" x14ac:dyDescent="0.2">
      <c r="E1102">
        <f t="shared" si="49"/>
        <v>1093</v>
      </c>
      <c r="S1102" s="15"/>
    </row>
    <row r="1103" spans="5:19" x14ac:dyDescent="0.2">
      <c r="E1103">
        <f t="shared" si="49"/>
        <v>1094</v>
      </c>
      <c r="S1103" s="15"/>
    </row>
    <row r="1104" spans="5:19" x14ac:dyDescent="0.2">
      <c r="E1104">
        <f t="shared" si="49"/>
        <v>1095</v>
      </c>
      <c r="S1104" s="15"/>
    </row>
    <row r="1105" spans="5:19" x14ac:dyDescent="0.2">
      <c r="E1105">
        <f t="shared" si="49"/>
        <v>1096</v>
      </c>
      <c r="S1105" s="15"/>
    </row>
    <row r="1106" spans="5:19" x14ac:dyDescent="0.2">
      <c r="E1106">
        <f t="shared" si="49"/>
        <v>1097</v>
      </c>
      <c r="S1106" s="15"/>
    </row>
    <row r="1107" spans="5:19" x14ac:dyDescent="0.2">
      <c r="E1107">
        <f t="shared" si="49"/>
        <v>1098</v>
      </c>
      <c r="S1107" s="15"/>
    </row>
    <row r="1108" spans="5:19" x14ac:dyDescent="0.2">
      <c r="E1108">
        <f t="shared" si="49"/>
        <v>1099</v>
      </c>
      <c r="S1108" s="15"/>
    </row>
    <row r="1109" spans="5:19" x14ac:dyDescent="0.2">
      <c r="E1109">
        <f t="shared" si="49"/>
        <v>1100</v>
      </c>
      <c r="S1109" s="15"/>
    </row>
    <row r="1110" spans="5:19" x14ac:dyDescent="0.2">
      <c r="E1110">
        <f t="shared" si="49"/>
        <v>1101</v>
      </c>
      <c r="S1110" s="15"/>
    </row>
    <row r="1111" spans="5:19" x14ac:dyDescent="0.2">
      <c r="E1111">
        <f t="shared" si="49"/>
        <v>1102</v>
      </c>
      <c r="S1111" s="15"/>
    </row>
    <row r="1112" spans="5:19" x14ac:dyDescent="0.2">
      <c r="E1112">
        <f t="shared" si="49"/>
        <v>1103</v>
      </c>
      <c r="S1112" s="15"/>
    </row>
    <row r="1113" spans="5:19" x14ac:dyDescent="0.2">
      <c r="E1113">
        <f t="shared" si="49"/>
        <v>1104</v>
      </c>
      <c r="S1113" s="15"/>
    </row>
    <row r="1114" spans="5:19" x14ac:dyDescent="0.2">
      <c r="E1114">
        <f t="shared" si="49"/>
        <v>1105</v>
      </c>
      <c r="S1114" s="15"/>
    </row>
    <row r="1115" spans="5:19" x14ac:dyDescent="0.2">
      <c r="E1115">
        <f t="shared" si="49"/>
        <v>1106</v>
      </c>
      <c r="S1115" s="15"/>
    </row>
    <row r="1116" spans="5:19" x14ac:dyDescent="0.2">
      <c r="E1116">
        <f t="shared" si="49"/>
        <v>1107</v>
      </c>
      <c r="S1116" s="15"/>
    </row>
    <row r="1117" spans="5:19" x14ac:dyDescent="0.2">
      <c r="E1117">
        <f t="shared" si="49"/>
        <v>1108</v>
      </c>
      <c r="S1117" s="15"/>
    </row>
    <row r="1118" spans="5:19" x14ac:dyDescent="0.2">
      <c r="E1118">
        <f t="shared" si="49"/>
        <v>1109</v>
      </c>
      <c r="S1118" s="15"/>
    </row>
    <row r="1119" spans="5:19" x14ac:dyDescent="0.2">
      <c r="E1119">
        <f t="shared" si="49"/>
        <v>1110</v>
      </c>
      <c r="S1119" s="15"/>
    </row>
    <row r="1120" spans="5:19" x14ac:dyDescent="0.2">
      <c r="E1120">
        <f t="shared" si="49"/>
        <v>1111</v>
      </c>
      <c r="S1120" s="15"/>
    </row>
    <row r="1121" spans="5:19" x14ac:dyDescent="0.2">
      <c r="E1121">
        <f t="shared" si="49"/>
        <v>1112</v>
      </c>
      <c r="S1121" s="15"/>
    </row>
    <row r="1122" spans="5:19" x14ac:dyDescent="0.2">
      <c r="E1122">
        <f t="shared" si="49"/>
        <v>1113</v>
      </c>
      <c r="S1122" s="15"/>
    </row>
    <row r="1123" spans="5:19" x14ac:dyDescent="0.2">
      <c r="E1123">
        <f t="shared" si="49"/>
        <v>1114</v>
      </c>
      <c r="S1123" s="15"/>
    </row>
    <row r="1124" spans="5:19" x14ac:dyDescent="0.2">
      <c r="E1124">
        <f t="shared" si="49"/>
        <v>1115</v>
      </c>
      <c r="S1124" s="15"/>
    </row>
    <row r="1125" spans="5:19" x14ac:dyDescent="0.2">
      <c r="E1125">
        <f t="shared" si="49"/>
        <v>1116</v>
      </c>
      <c r="S1125" s="15"/>
    </row>
    <row r="1126" spans="5:19" x14ac:dyDescent="0.2">
      <c r="E1126">
        <f t="shared" si="49"/>
        <v>1117</v>
      </c>
      <c r="S1126" s="15"/>
    </row>
    <row r="1127" spans="5:19" x14ac:dyDescent="0.2">
      <c r="E1127">
        <f t="shared" si="49"/>
        <v>1118</v>
      </c>
      <c r="S1127" s="15"/>
    </row>
    <row r="1128" spans="5:19" x14ac:dyDescent="0.2">
      <c r="E1128">
        <f t="shared" si="49"/>
        <v>1119</v>
      </c>
      <c r="S1128" s="15"/>
    </row>
    <row r="1129" spans="5:19" x14ac:dyDescent="0.2">
      <c r="E1129">
        <f t="shared" si="49"/>
        <v>1120</v>
      </c>
      <c r="S1129" s="15"/>
    </row>
    <row r="1130" spans="5:19" x14ac:dyDescent="0.2">
      <c r="E1130">
        <f t="shared" si="49"/>
        <v>1121</v>
      </c>
      <c r="S1130" s="15"/>
    </row>
    <row r="1131" spans="5:19" x14ac:dyDescent="0.2">
      <c r="E1131">
        <f t="shared" si="49"/>
        <v>1122</v>
      </c>
      <c r="S1131" s="15"/>
    </row>
    <row r="1132" spans="5:19" x14ac:dyDescent="0.2">
      <c r="E1132">
        <f t="shared" si="49"/>
        <v>1123</v>
      </c>
      <c r="S1132" s="15"/>
    </row>
    <row r="1133" spans="5:19" x14ac:dyDescent="0.2">
      <c r="E1133">
        <f t="shared" si="49"/>
        <v>1124</v>
      </c>
      <c r="S1133" s="15"/>
    </row>
    <row r="1134" spans="5:19" x14ac:dyDescent="0.2">
      <c r="E1134">
        <f t="shared" si="49"/>
        <v>1125</v>
      </c>
      <c r="S1134" s="15"/>
    </row>
    <row r="1135" spans="5:19" x14ac:dyDescent="0.2">
      <c r="E1135">
        <f t="shared" si="49"/>
        <v>1126</v>
      </c>
      <c r="S1135" s="15"/>
    </row>
    <row r="1136" spans="5:19" x14ac:dyDescent="0.2">
      <c r="E1136">
        <f t="shared" si="49"/>
        <v>1127</v>
      </c>
      <c r="S1136" s="15"/>
    </row>
    <row r="1137" spans="5:19" x14ac:dyDescent="0.2">
      <c r="E1137">
        <f t="shared" si="49"/>
        <v>1128</v>
      </c>
      <c r="S1137" s="15"/>
    </row>
    <row r="1138" spans="5:19" x14ac:dyDescent="0.2">
      <c r="E1138">
        <f t="shared" si="49"/>
        <v>1129</v>
      </c>
      <c r="S1138" s="15"/>
    </row>
    <row r="1139" spans="5:19" x14ac:dyDescent="0.2">
      <c r="E1139">
        <f t="shared" si="49"/>
        <v>1130</v>
      </c>
      <c r="S1139" s="15"/>
    </row>
    <row r="1140" spans="5:19" x14ac:dyDescent="0.2">
      <c r="E1140">
        <f t="shared" si="49"/>
        <v>1131</v>
      </c>
      <c r="S1140" s="15"/>
    </row>
    <row r="1141" spans="5:19" x14ac:dyDescent="0.2">
      <c r="E1141">
        <f t="shared" si="49"/>
        <v>1132</v>
      </c>
      <c r="S1141" s="15"/>
    </row>
    <row r="1142" spans="5:19" x14ac:dyDescent="0.2">
      <c r="E1142">
        <f t="shared" si="49"/>
        <v>1133</v>
      </c>
      <c r="S1142" s="15"/>
    </row>
    <row r="1143" spans="5:19" x14ac:dyDescent="0.2">
      <c r="E1143">
        <f t="shared" si="49"/>
        <v>1134</v>
      </c>
      <c r="S1143" s="15"/>
    </row>
    <row r="1144" spans="5:19" x14ac:dyDescent="0.2">
      <c r="E1144">
        <f t="shared" si="49"/>
        <v>1135</v>
      </c>
      <c r="S1144" s="15"/>
    </row>
    <row r="1145" spans="5:19" x14ac:dyDescent="0.2">
      <c r="E1145">
        <f t="shared" si="49"/>
        <v>1136</v>
      </c>
      <c r="S1145" s="15"/>
    </row>
    <row r="1146" spans="5:19" x14ac:dyDescent="0.2">
      <c r="E1146">
        <f t="shared" si="49"/>
        <v>1137</v>
      </c>
      <c r="S1146" s="15"/>
    </row>
    <row r="1147" spans="5:19" x14ac:dyDescent="0.2">
      <c r="E1147">
        <f t="shared" si="49"/>
        <v>1138</v>
      </c>
      <c r="S1147" s="15"/>
    </row>
    <row r="1148" spans="5:19" x14ac:dyDescent="0.2">
      <c r="E1148">
        <f t="shared" si="49"/>
        <v>1139</v>
      </c>
      <c r="S1148" s="15"/>
    </row>
    <row r="1149" spans="5:19" x14ac:dyDescent="0.2">
      <c r="E1149">
        <f t="shared" si="49"/>
        <v>1140</v>
      </c>
      <c r="S1149" s="15"/>
    </row>
    <row r="1150" spans="5:19" x14ac:dyDescent="0.2">
      <c r="E1150">
        <f t="shared" si="49"/>
        <v>1141</v>
      </c>
      <c r="S1150" s="15"/>
    </row>
    <row r="1151" spans="5:19" x14ac:dyDescent="0.2">
      <c r="E1151">
        <f t="shared" si="49"/>
        <v>1142</v>
      </c>
      <c r="S1151" s="15"/>
    </row>
    <row r="1152" spans="5:19" x14ac:dyDescent="0.2">
      <c r="E1152">
        <f t="shared" si="49"/>
        <v>1143</v>
      </c>
      <c r="S1152" s="15"/>
    </row>
    <row r="1153" spans="5:19" x14ac:dyDescent="0.2">
      <c r="E1153">
        <f t="shared" si="49"/>
        <v>1144</v>
      </c>
      <c r="S1153" s="15"/>
    </row>
    <row r="1154" spans="5:19" x14ac:dyDescent="0.2">
      <c r="E1154">
        <f t="shared" si="49"/>
        <v>1145</v>
      </c>
      <c r="S1154" s="15"/>
    </row>
    <row r="1155" spans="5:19" x14ac:dyDescent="0.2">
      <c r="E1155">
        <f t="shared" si="49"/>
        <v>1146</v>
      </c>
      <c r="S1155" s="15"/>
    </row>
    <row r="1156" spans="5:19" x14ac:dyDescent="0.2">
      <c r="E1156">
        <f t="shared" si="49"/>
        <v>1147</v>
      </c>
      <c r="S1156" s="15"/>
    </row>
    <row r="1157" spans="5:19" x14ac:dyDescent="0.2">
      <c r="E1157">
        <f t="shared" si="49"/>
        <v>1148</v>
      </c>
      <c r="S1157" s="15"/>
    </row>
    <row r="1158" spans="5:19" x14ac:dyDescent="0.2">
      <c r="E1158">
        <f t="shared" si="49"/>
        <v>1149</v>
      </c>
      <c r="S1158" s="15"/>
    </row>
    <row r="1159" spans="5:19" x14ac:dyDescent="0.2">
      <c r="E1159">
        <f t="shared" si="49"/>
        <v>1150</v>
      </c>
      <c r="S1159" s="15"/>
    </row>
    <row r="1160" spans="5:19" x14ac:dyDescent="0.2">
      <c r="E1160">
        <f t="shared" si="49"/>
        <v>1151</v>
      </c>
      <c r="S1160" s="15"/>
    </row>
    <row r="1161" spans="5:19" x14ac:dyDescent="0.2">
      <c r="E1161">
        <f t="shared" si="49"/>
        <v>1152</v>
      </c>
      <c r="S1161" s="15"/>
    </row>
    <row r="1162" spans="5:19" x14ac:dyDescent="0.2">
      <c r="E1162">
        <f t="shared" si="49"/>
        <v>1153</v>
      </c>
      <c r="S1162" s="15"/>
    </row>
    <row r="1163" spans="5:19" x14ac:dyDescent="0.2">
      <c r="E1163">
        <f t="shared" ref="E1163:E1226" si="50">E1162+1</f>
        <v>1154</v>
      </c>
      <c r="S1163" s="15"/>
    </row>
    <row r="1164" spans="5:19" x14ac:dyDescent="0.2">
      <c r="E1164">
        <f t="shared" si="50"/>
        <v>1155</v>
      </c>
      <c r="S1164" s="15"/>
    </row>
    <row r="1165" spans="5:19" x14ac:dyDescent="0.2">
      <c r="E1165">
        <f t="shared" si="50"/>
        <v>1156</v>
      </c>
      <c r="S1165" s="15"/>
    </row>
    <row r="1166" spans="5:19" x14ac:dyDescent="0.2">
      <c r="E1166">
        <f t="shared" si="50"/>
        <v>1157</v>
      </c>
      <c r="S1166" s="15"/>
    </row>
    <row r="1167" spans="5:19" x14ac:dyDescent="0.2">
      <c r="E1167">
        <f t="shared" si="50"/>
        <v>1158</v>
      </c>
      <c r="S1167" s="15"/>
    </row>
    <row r="1168" spans="5:19" x14ac:dyDescent="0.2">
      <c r="E1168">
        <f t="shared" si="50"/>
        <v>1159</v>
      </c>
      <c r="S1168" s="15"/>
    </row>
    <row r="1169" spans="5:19" x14ac:dyDescent="0.2">
      <c r="E1169">
        <f t="shared" si="50"/>
        <v>1160</v>
      </c>
      <c r="S1169" s="15"/>
    </row>
    <row r="1170" spans="5:19" x14ac:dyDescent="0.2">
      <c r="E1170">
        <f t="shared" si="50"/>
        <v>1161</v>
      </c>
      <c r="S1170" s="15"/>
    </row>
    <row r="1171" spans="5:19" x14ac:dyDescent="0.2">
      <c r="E1171">
        <f t="shared" si="50"/>
        <v>1162</v>
      </c>
      <c r="S1171" s="15"/>
    </row>
    <row r="1172" spans="5:19" x14ac:dyDescent="0.2">
      <c r="E1172">
        <f t="shared" si="50"/>
        <v>1163</v>
      </c>
      <c r="S1172" s="15"/>
    </row>
    <row r="1173" spans="5:19" x14ac:dyDescent="0.2">
      <c r="E1173">
        <f t="shared" si="50"/>
        <v>1164</v>
      </c>
      <c r="S1173" s="15"/>
    </row>
    <row r="1174" spans="5:19" x14ac:dyDescent="0.2">
      <c r="E1174">
        <f t="shared" si="50"/>
        <v>1165</v>
      </c>
      <c r="S1174" s="15"/>
    </row>
    <row r="1175" spans="5:19" x14ac:dyDescent="0.2">
      <c r="E1175">
        <f t="shared" si="50"/>
        <v>1166</v>
      </c>
      <c r="S1175" s="15"/>
    </row>
    <row r="1176" spans="5:19" x14ac:dyDescent="0.2">
      <c r="E1176">
        <f t="shared" si="50"/>
        <v>1167</v>
      </c>
      <c r="S1176" s="15"/>
    </row>
    <row r="1177" spans="5:19" x14ac:dyDescent="0.2">
      <c r="E1177">
        <f t="shared" si="50"/>
        <v>1168</v>
      </c>
      <c r="S1177" s="15"/>
    </row>
    <row r="1178" spans="5:19" x14ac:dyDescent="0.2">
      <c r="E1178">
        <f t="shared" si="50"/>
        <v>1169</v>
      </c>
      <c r="S1178" s="15"/>
    </row>
    <row r="1179" spans="5:19" x14ac:dyDescent="0.2">
      <c r="E1179">
        <f t="shared" si="50"/>
        <v>1170</v>
      </c>
      <c r="S1179" s="15"/>
    </row>
    <row r="1180" spans="5:19" x14ac:dyDescent="0.2">
      <c r="E1180">
        <f t="shared" si="50"/>
        <v>1171</v>
      </c>
      <c r="S1180" s="15"/>
    </row>
    <row r="1181" spans="5:19" x14ac:dyDescent="0.2">
      <c r="E1181">
        <f t="shared" si="50"/>
        <v>1172</v>
      </c>
      <c r="S1181" s="15"/>
    </row>
    <row r="1182" spans="5:19" x14ac:dyDescent="0.2">
      <c r="E1182">
        <f t="shared" si="50"/>
        <v>1173</v>
      </c>
      <c r="S1182" s="15"/>
    </row>
    <row r="1183" spans="5:19" x14ac:dyDescent="0.2">
      <c r="E1183">
        <f t="shared" si="50"/>
        <v>1174</v>
      </c>
      <c r="S1183" s="15"/>
    </row>
    <row r="1184" spans="5:19" x14ac:dyDescent="0.2">
      <c r="E1184">
        <f t="shared" si="50"/>
        <v>1175</v>
      </c>
      <c r="S1184" s="15"/>
    </row>
    <row r="1185" spans="5:19" x14ac:dyDescent="0.2">
      <c r="E1185">
        <f t="shared" si="50"/>
        <v>1176</v>
      </c>
      <c r="S1185" s="15"/>
    </row>
    <row r="1186" spans="5:19" x14ac:dyDescent="0.2">
      <c r="E1186">
        <f t="shared" si="50"/>
        <v>1177</v>
      </c>
      <c r="S1186" s="15"/>
    </row>
    <row r="1187" spans="5:19" x14ac:dyDescent="0.2">
      <c r="E1187">
        <f t="shared" si="50"/>
        <v>1178</v>
      </c>
      <c r="S1187" s="15"/>
    </row>
    <row r="1188" spans="5:19" x14ac:dyDescent="0.2">
      <c r="E1188">
        <f t="shared" si="50"/>
        <v>1179</v>
      </c>
      <c r="S1188" s="15"/>
    </row>
    <row r="1189" spans="5:19" x14ac:dyDescent="0.2">
      <c r="E1189">
        <f t="shared" si="50"/>
        <v>1180</v>
      </c>
      <c r="S1189" s="15"/>
    </row>
    <row r="1190" spans="5:19" x14ac:dyDescent="0.2">
      <c r="E1190">
        <f t="shared" si="50"/>
        <v>1181</v>
      </c>
      <c r="S1190" s="15"/>
    </row>
    <row r="1191" spans="5:19" x14ac:dyDescent="0.2">
      <c r="E1191">
        <f t="shared" si="50"/>
        <v>1182</v>
      </c>
      <c r="S1191" s="15"/>
    </row>
    <row r="1192" spans="5:19" x14ac:dyDescent="0.2">
      <c r="E1192">
        <f t="shared" si="50"/>
        <v>1183</v>
      </c>
      <c r="S1192" s="15"/>
    </row>
    <row r="1193" spans="5:19" x14ac:dyDescent="0.2">
      <c r="E1193">
        <f t="shared" si="50"/>
        <v>1184</v>
      </c>
      <c r="S1193" s="15"/>
    </row>
    <row r="1194" spans="5:19" x14ac:dyDescent="0.2">
      <c r="E1194">
        <f t="shared" si="50"/>
        <v>1185</v>
      </c>
      <c r="S1194" s="15"/>
    </row>
    <row r="1195" spans="5:19" x14ac:dyDescent="0.2">
      <c r="E1195">
        <f t="shared" si="50"/>
        <v>1186</v>
      </c>
      <c r="S1195" s="15"/>
    </row>
    <row r="1196" spans="5:19" x14ac:dyDescent="0.2">
      <c r="E1196">
        <f t="shared" si="50"/>
        <v>1187</v>
      </c>
      <c r="S1196" s="15"/>
    </row>
    <row r="1197" spans="5:19" x14ac:dyDescent="0.2">
      <c r="E1197">
        <f t="shared" si="50"/>
        <v>1188</v>
      </c>
      <c r="S1197" s="15"/>
    </row>
    <row r="1198" spans="5:19" x14ac:dyDescent="0.2">
      <c r="E1198">
        <f t="shared" si="50"/>
        <v>1189</v>
      </c>
      <c r="S1198" s="15"/>
    </row>
    <row r="1199" spans="5:19" x14ac:dyDescent="0.2">
      <c r="E1199">
        <f t="shared" si="50"/>
        <v>1190</v>
      </c>
      <c r="S1199" s="15"/>
    </row>
    <row r="1200" spans="5:19" x14ac:dyDescent="0.2">
      <c r="E1200">
        <f t="shared" si="50"/>
        <v>1191</v>
      </c>
      <c r="S1200" s="15"/>
    </row>
    <row r="1201" spans="5:19" x14ac:dyDescent="0.2">
      <c r="E1201">
        <f t="shared" si="50"/>
        <v>1192</v>
      </c>
      <c r="S1201" s="15"/>
    </row>
    <row r="1202" spans="5:19" x14ac:dyDescent="0.2">
      <c r="E1202">
        <f t="shared" si="50"/>
        <v>1193</v>
      </c>
      <c r="S1202" s="15"/>
    </row>
    <row r="1203" spans="5:19" x14ac:dyDescent="0.2">
      <c r="E1203">
        <f t="shared" si="50"/>
        <v>1194</v>
      </c>
      <c r="S1203" s="15"/>
    </row>
    <row r="1204" spans="5:19" x14ac:dyDescent="0.2">
      <c r="E1204">
        <f t="shared" si="50"/>
        <v>1195</v>
      </c>
      <c r="S1204" s="15"/>
    </row>
    <row r="1205" spans="5:19" x14ac:dyDescent="0.2">
      <c r="E1205">
        <f t="shared" si="50"/>
        <v>1196</v>
      </c>
      <c r="S1205" s="15"/>
    </row>
    <row r="1206" spans="5:19" x14ac:dyDescent="0.2">
      <c r="E1206">
        <f t="shared" si="50"/>
        <v>1197</v>
      </c>
      <c r="S1206" s="15"/>
    </row>
    <row r="1207" spans="5:19" x14ac:dyDescent="0.2">
      <c r="E1207">
        <f t="shared" si="50"/>
        <v>1198</v>
      </c>
      <c r="S1207" s="15"/>
    </row>
    <row r="1208" spans="5:19" x14ac:dyDescent="0.2">
      <c r="E1208">
        <f t="shared" si="50"/>
        <v>1199</v>
      </c>
      <c r="S1208" s="15"/>
    </row>
    <row r="1209" spans="5:19" x14ac:dyDescent="0.2">
      <c r="E1209">
        <f t="shared" si="50"/>
        <v>1200</v>
      </c>
      <c r="S1209" s="15"/>
    </row>
    <row r="1210" spans="5:19" x14ac:dyDescent="0.2">
      <c r="E1210">
        <f t="shared" si="50"/>
        <v>1201</v>
      </c>
      <c r="S1210" s="15"/>
    </row>
    <row r="1211" spans="5:19" x14ac:dyDescent="0.2">
      <c r="E1211">
        <f t="shared" si="50"/>
        <v>1202</v>
      </c>
      <c r="S1211" s="15"/>
    </row>
    <row r="1212" spans="5:19" x14ac:dyDescent="0.2">
      <c r="E1212">
        <f t="shared" si="50"/>
        <v>1203</v>
      </c>
      <c r="S1212" s="15"/>
    </row>
    <row r="1213" spans="5:19" x14ac:dyDescent="0.2">
      <c r="E1213">
        <f t="shared" si="50"/>
        <v>1204</v>
      </c>
      <c r="S1213" s="15"/>
    </row>
    <row r="1214" spans="5:19" x14ac:dyDescent="0.2">
      <c r="E1214">
        <f t="shared" si="50"/>
        <v>1205</v>
      </c>
      <c r="S1214" s="15"/>
    </row>
    <row r="1215" spans="5:19" x14ac:dyDescent="0.2">
      <c r="E1215">
        <f t="shared" si="50"/>
        <v>1206</v>
      </c>
      <c r="S1215" s="15"/>
    </row>
    <row r="1216" spans="5:19" x14ac:dyDescent="0.2">
      <c r="E1216">
        <f t="shared" si="50"/>
        <v>1207</v>
      </c>
      <c r="S1216" s="15"/>
    </row>
    <row r="1217" spans="5:19" x14ac:dyDescent="0.2">
      <c r="E1217">
        <f t="shared" si="50"/>
        <v>1208</v>
      </c>
      <c r="S1217" s="15"/>
    </row>
    <row r="1218" spans="5:19" x14ac:dyDescent="0.2">
      <c r="E1218">
        <f t="shared" si="50"/>
        <v>1209</v>
      </c>
      <c r="S1218" s="15"/>
    </row>
    <row r="1219" spans="5:19" x14ac:dyDescent="0.2">
      <c r="E1219">
        <f t="shared" si="50"/>
        <v>1210</v>
      </c>
      <c r="S1219" s="15"/>
    </row>
    <row r="1220" spans="5:19" x14ac:dyDescent="0.2">
      <c r="E1220">
        <f t="shared" si="50"/>
        <v>1211</v>
      </c>
      <c r="S1220" s="15"/>
    </row>
    <row r="1221" spans="5:19" x14ac:dyDescent="0.2">
      <c r="E1221">
        <f t="shared" si="50"/>
        <v>1212</v>
      </c>
      <c r="S1221" s="15"/>
    </row>
    <row r="1222" spans="5:19" x14ac:dyDescent="0.2">
      <c r="E1222">
        <f t="shared" si="50"/>
        <v>1213</v>
      </c>
      <c r="S1222" s="15"/>
    </row>
    <row r="1223" spans="5:19" x14ac:dyDescent="0.2">
      <c r="E1223">
        <f t="shared" si="50"/>
        <v>1214</v>
      </c>
      <c r="S1223" s="15"/>
    </row>
    <row r="1224" spans="5:19" x14ac:dyDescent="0.2">
      <c r="E1224">
        <f t="shared" si="50"/>
        <v>1215</v>
      </c>
      <c r="S1224" s="15"/>
    </row>
    <row r="1225" spans="5:19" x14ac:dyDescent="0.2">
      <c r="E1225">
        <f t="shared" si="50"/>
        <v>1216</v>
      </c>
      <c r="S1225" s="15"/>
    </row>
    <row r="1226" spans="5:19" x14ac:dyDescent="0.2">
      <c r="E1226">
        <f t="shared" si="50"/>
        <v>1217</v>
      </c>
      <c r="S1226" s="15"/>
    </row>
    <row r="1227" spans="5:19" x14ac:dyDescent="0.2">
      <c r="E1227">
        <f t="shared" ref="E1227:E1290" si="51">E1226+1</f>
        <v>1218</v>
      </c>
      <c r="S1227" s="15"/>
    </row>
    <row r="1228" spans="5:19" x14ac:dyDescent="0.2">
      <c r="E1228">
        <f t="shared" si="51"/>
        <v>1219</v>
      </c>
      <c r="S1228" s="15"/>
    </row>
    <row r="1229" spans="5:19" x14ac:dyDescent="0.2">
      <c r="E1229">
        <f t="shared" si="51"/>
        <v>1220</v>
      </c>
      <c r="S1229" s="15"/>
    </row>
    <row r="1230" spans="5:19" x14ac:dyDescent="0.2">
      <c r="E1230">
        <f t="shared" si="51"/>
        <v>1221</v>
      </c>
      <c r="S1230" s="15"/>
    </row>
    <row r="1231" spans="5:19" x14ac:dyDescent="0.2">
      <c r="E1231">
        <f t="shared" si="51"/>
        <v>1222</v>
      </c>
      <c r="S1231" s="15"/>
    </row>
    <row r="1232" spans="5:19" x14ac:dyDescent="0.2">
      <c r="E1232">
        <f t="shared" si="51"/>
        <v>1223</v>
      </c>
      <c r="S1232" s="15"/>
    </row>
    <row r="1233" spans="5:19" x14ac:dyDescent="0.2">
      <c r="E1233">
        <f t="shared" si="51"/>
        <v>1224</v>
      </c>
      <c r="S1233" s="15"/>
    </row>
    <row r="1234" spans="5:19" x14ac:dyDescent="0.2">
      <c r="E1234">
        <f t="shared" si="51"/>
        <v>1225</v>
      </c>
      <c r="S1234" s="15"/>
    </row>
    <row r="1235" spans="5:19" x14ac:dyDescent="0.2">
      <c r="E1235">
        <f t="shared" si="51"/>
        <v>1226</v>
      </c>
      <c r="S1235" s="15"/>
    </row>
    <row r="1236" spans="5:19" x14ac:dyDescent="0.2">
      <c r="E1236">
        <f t="shared" si="51"/>
        <v>1227</v>
      </c>
      <c r="S1236" s="15"/>
    </row>
    <row r="1237" spans="5:19" x14ac:dyDescent="0.2">
      <c r="E1237">
        <f t="shared" si="51"/>
        <v>1228</v>
      </c>
      <c r="S1237" s="15"/>
    </row>
    <row r="1238" spans="5:19" x14ac:dyDescent="0.2">
      <c r="E1238">
        <f t="shared" si="51"/>
        <v>1229</v>
      </c>
      <c r="S1238" s="15"/>
    </row>
    <row r="1239" spans="5:19" x14ac:dyDescent="0.2">
      <c r="E1239">
        <f t="shared" si="51"/>
        <v>1230</v>
      </c>
      <c r="S1239" s="15"/>
    </row>
    <row r="1240" spans="5:19" x14ac:dyDescent="0.2">
      <c r="E1240">
        <f t="shared" si="51"/>
        <v>1231</v>
      </c>
      <c r="S1240" s="15"/>
    </row>
    <row r="1241" spans="5:19" x14ac:dyDescent="0.2">
      <c r="E1241">
        <f t="shared" si="51"/>
        <v>1232</v>
      </c>
      <c r="S1241" s="15"/>
    </row>
    <row r="1242" spans="5:19" x14ac:dyDescent="0.2">
      <c r="E1242">
        <f t="shared" si="51"/>
        <v>1233</v>
      </c>
      <c r="S1242" s="15"/>
    </row>
    <row r="1243" spans="5:19" x14ac:dyDescent="0.2">
      <c r="E1243">
        <f t="shared" si="51"/>
        <v>1234</v>
      </c>
      <c r="S1243" s="15"/>
    </row>
    <row r="1244" spans="5:19" x14ac:dyDescent="0.2">
      <c r="E1244">
        <f t="shared" si="51"/>
        <v>1235</v>
      </c>
      <c r="S1244" s="15"/>
    </row>
    <row r="1245" spans="5:19" x14ac:dyDescent="0.2">
      <c r="E1245">
        <f t="shared" si="51"/>
        <v>1236</v>
      </c>
      <c r="S1245" s="15"/>
    </row>
    <row r="1246" spans="5:19" x14ac:dyDescent="0.2">
      <c r="E1246">
        <f t="shared" si="51"/>
        <v>1237</v>
      </c>
      <c r="S1246" s="15"/>
    </row>
    <row r="1247" spans="5:19" x14ac:dyDescent="0.2">
      <c r="E1247">
        <f t="shared" si="51"/>
        <v>1238</v>
      </c>
      <c r="S1247" s="15"/>
    </row>
    <row r="1248" spans="5:19" x14ac:dyDescent="0.2">
      <c r="E1248">
        <f t="shared" si="51"/>
        <v>1239</v>
      </c>
      <c r="S1248" s="15"/>
    </row>
    <row r="1249" spans="5:19" x14ac:dyDescent="0.2">
      <c r="E1249">
        <f t="shared" si="51"/>
        <v>1240</v>
      </c>
      <c r="S1249" s="15"/>
    </row>
    <row r="1250" spans="5:19" x14ac:dyDescent="0.2">
      <c r="E1250">
        <f t="shared" si="51"/>
        <v>1241</v>
      </c>
      <c r="S1250" s="15"/>
    </row>
    <row r="1251" spans="5:19" x14ac:dyDescent="0.2">
      <c r="E1251">
        <f t="shared" si="51"/>
        <v>1242</v>
      </c>
      <c r="S1251" s="15"/>
    </row>
    <row r="1252" spans="5:19" x14ac:dyDescent="0.2">
      <c r="E1252">
        <f t="shared" si="51"/>
        <v>1243</v>
      </c>
      <c r="S1252" s="15"/>
    </row>
    <row r="1253" spans="5:19" x14ac:dyDescent="0.2">
      <c r="E1253">
        <f t="shared" si="51"/>
        <v>1244</v>
      </c>
      <c r="S1253" s="15"/>
    </row>
    <row r="1254" spans="5:19" x14ac:dyDescent="0.2">
      <c r="E1254">
        <f t="shared" si="51"/>
        <v>1245</v>
      </c>
      <c r="S1254" s="15"/>
    </row>
    <row r="1255" spans="5:19" x14ac:dyDescent="0.2">
      <c r="E1255">
        <f t="shared" si="51"/>
        <v>1246</v>
      </c>
      <c r="S1255" s="15"/>
    </row>
    <row r="1256" spans="5:19" x14ac:dyDescent="0.2">
      <c r="E1256">
        <f t="shared" si="51"/>
        <v>1247</v>
      </c>
      <c r="S1256" s="15"/>
    </row>
    <row r="1257" spans="5:19" x14ac:dyDescent="0.2">
      <c r="E1257">
        <f t="shared" si="51"/>
        <v>1248</v>
      </c>
      <c r="S1257" s="15"/>
    </row>
    <row r="1258" spans="5:19" x14ac:dyDescent="0.2">
      <c r="E1258">
        <f t="shared" si="51"/>
        <v>1249</v>
      </c>
      <c r="S1258" s="15"/>
    </row>
    <row r="1259" spans="5:19" x14ac:dyDescent="0.2">
      <c r="E1259">
        <f t="shared" si="51"/>
        <v>1250</v>
      </c>
      <c r="S1259" s="15"/>
    </row>
    <row r="1260" spans="5:19" x14ac:dyDescent="0.2">
      <c r="E1260">
        <f t="shared" si="51"/>
        <v>1251</v>
      </c>
      <c r="S1260" s="15"/>
    </row>
    <row r="1261" spans="5:19" x14ac:dyDescent="0.2">
      <c r="E1261">
        <f t="shared" si="51"/>
        <v>1252</v>
      </c>
      <c r="S1261" s="15"/>
    </row>
    <row r="1262" spans="5:19" x14ac:dyDescent="0.2">
      <c r="E1262">
        <f t="shared" si="51"/>
        <v>1253</v>
      </c>
      <c r="S1262" s="15"/>
    </row>
    <row r="1263" spans="5:19" x14ac:dyDescent="0.2">
      <c r="E1263">
        <f t="shared" si="51"/>
        <v>1254</v>
      </c>
      <c r="S1263" s="15"/>
    </row>
    <row r="1264" spans="5:19" x14ac:dyDescent="0.2">
      <c r="E1264">
        <f t="shared" si="51"/>
        <v>1255</v>
      </c>
      <c r="S1264" s="15"/>
    </row>
    <row r="1265" spans="5:19" x14ac:dyDescent="0.2">
      <c r="E1265">
        <f t="shared" si="51"/>
        <v>1256</v>
      </c>
      <c r="S1265" s="15"/>
    </row>
    <row r="1266" spans="5:19" x14ac:dyDescent="0.2">
      <c r="E1266">
        <f t="shared" si="51"/>
        <v>1257</v>
      </c>
      <c r="S1266" s="15"/>
    </row>
    <row r="1267" spans="5:19" x14ac:dyDescent="0.2">
      <c r="E1267">
        <f t="shared" si="51"/>
        <v>1258</v>
      </c>
      <c r="S1267" s="15"/>
    </row>
    <row r="1268" spans="5:19" x14ac:dyDescent="0.2">
      <c r="E1268">
        <f t="shared" si="51"/>
        <v>1259</v>
      </c>
      <c r="S1268" s="15"/>
    </row>
    <row r="1269" spans="5:19" x14ac:dyDescent="0.2">
      <c r="E1269">
        <f t="shared" si="51"/>
        <v>1260</v>
      </c>
      <c r="S1269" s="15"/>
    </row>
    <row r="1270" spans="5:19" x14ac:dyDescent="0.2">
      <c r="E1270">
        <f t="shared" si="51"/>
        <v>1261</v>
      </c>
      <c r="S1270" s="15"/>
    </row>
    <row r="1271" spans="5:19" x14ac:dyDescent="0.2">
      <c r="E1271">
        <f t="shared" si="51"/>
        <v>1262</v>
      </c>
      <c r="S1271" s="15"/>
    </row>
    <row r="1272" spans="5:19" x14ac:dyDescent="0.2">
      <c r="E1272">
        <f t="shared" si="51"/>
        <v>1263</v>
      </c>
      <c r="S1272" s="15"/>
    </row>
    <row r="1273" spans="5:19" x14ac:dyDescent="0.2">
      <c r="E1273">
        <f t="shared" si="51"/>
        <v>1264</v>
      </c>
      <c r="S1273" s="15"/>
    </row>
    <row r="1274" spans="5:19" x14ac:dyDescent="0.2">
      <c r="E1274">
        <f t="shared" si="51"/>
        <v>1265</v>
      </c>
      <c r="S1274" s="15"/>
    </row>
    <row r="1275" spans="5:19" x14ac:dyDescent="0.2">
      <c r="E1275">
        <f t="shared" si="51"/>
        <v>1266</v>
      </c>
      <c r="S1275" s="15"/>
    </row>
    <row r="1276" spans="5:19" x14ac:dyDescent="0.2">
      <c r="E1276">
        <f t="shared" si="51"/>
        <v>1267</v>
      </c>
      <c r="S1276" s="15"/>
    </row>
    <row r="1277" spans="5:19" x14ac:dyDescent="0.2">
      <c r="E1277">
        <f t="shared" si="51"/>
        <v>1268</v>
      </c>
      <c r="S1277" s="15"/>
    </row>
    <row r="1278" spans="5:19" x14ac:dyDescent="0.2">
      <c r="E1278">
        <f t="shared" si="51"/>
        <v>1269</v>
      </c>
      <c r="S1278" s="15"/>
    </row>
    <row r="1279" spans="5:19" x14ac:dyDescent="0.2">
      <c r="E1279">
        <f t="shared" si="51"/>
        <v>1270</v>
      </c>
      <c r="S1279" s="15"/>
    </row>
    <row r="1280" spans="5:19" x14ac:dyDescent="0.2">
      <c r="E1280">
        <f t="shared" si="51"/>
        <v>1271</v>
      </c>
      <c r="S1280" s="15"/>
    </row>
    <row r="1281" spans="5:19" x14ac:dyDescent="0.2">
      <c r="E1281">
        <f t="shared" si="51"/>
        <v>1272</v>
      </c>
      <c r="S1281" s="15"/>
    </row>
    <row r="1282" spans="5:19" x14ac:dyDescent="0.2">
      <c r="E1282">
        <f t="shared" si="51"/>
        <v>1273</v>
      </c>
      <c r="S1282" s="15"/>
    </row>
    <row r="1283" spans="5:19" x14ac:dyDescent="0.2">
      <c r="E1283">
        <f t="shared" si="51"/>
        <v>1274</v>
      </c>
      <c r="S1283" s="15"/>
    </row>
    <row r="1284" spans="5:19" x14ac:dyDescent="0.2">
      <c r="E1284">
        <f t="shared" si="51"/>
        <v>1275</v>
      </c>
      <c r="S1284" s="15"/>
    </row>
    <row r="1285" spans="5:19" x14ac:dyDescent="0.2">
      <c r="E1285">
        <f t="shared" si="51"/>
        <v>1276</v>
      </c>
      <c r="S1285" s="15"/>
    </row>
    <row r="1286" spans="5:19" x14ac:dyDescent="0.2">
      <c r="E1286">
        <f t="shared" si="51"/>
        <v>1277</v>
      </c>
      <c r="S1286" s="15"/>
    </row>
    <row r="1287" spans="5:19" x14ac:dyDescent="0.2">
      <c r="E1287">
        <f t="shared" si="51"/>
        <v>1278</v>
      </c>
      <c r="S1287" s="15"/>
    </row>
    <row r="1288" spans="5:19" x14ac:dyDescent="0.2">
      <c r="E1288">
        <f t="shared" si="51"/>
        <v>1279</v>
      </c>
      <c r="S1288" s="15"/>
    </row>
    <row r="1289" spans="5:19" x14ac:dyDescent="0.2">
      <c r="E1289">
        <f t="shared" si="51"/>
        <v>1280</v>
      </c>
      <c r="S1289" s="15"/>
    </row>
    <row r="1290" spans="5:19" x14ac:dyDescent="0.2">
      <c r="E1290">
        <f t="shared" si="51"/>
        <v>1281</v>
      </c>
      <c r="S1290" s="15"/>
    </row>
    <row r="1291" spans="5:19" x14ac:dyDescent="0.2">
      <c r="E1291">
        <f t="shared" ref="E1291:E1354" si="52">E1290+1</f>
        <v>1282</v>
      </c>
      <c r="S1291" s="15"/>
    </row>
    <row r="1292" spans="5:19" x14ac:dyDescent="0.2">
      <c r="E1292">
        <f t="shared" si="52"/>
        <v>1283</v>
      </c>
      <c r="S1292" s="15"/>
    </row>
    <row r="1293" spans="5:19" x14ac:dyDescent="0.2">
      <c r="E1293">
        <f t="shared" si="52"/>
        <v>1284</v>
      </c>
      <c r="S1293" s="15"/>
    </row>
    <row r="1294" spans="5:19" x14ac:dyDescent="0.2">
      <c r="E1294">
        <f t="shared" si="52"/>
        <v>1285</v>
      </c>
      <c r="S1294" s="15"/>
    </row>
    <row r="1295" spans="5:19" x14ac:dyDescent="0.2">
      <c r="E1295">
        <f t="shared" si="52"/>
        <v>1286</v>
      </c>
      <c r="S1295" s="15"/>
    </row>
    <row r="1296" spans="5:19" x14ac:dyDescent="0.2">
      <c r="E1296">
        <f t="shared" si="52"/>
        <v>1287</v>
      </c>
      <c r="S1296" s="15"/>
    </row>
    <row r="1297" spans="5:19" x14ac:dyDescent="0.2">
      <c r="E1297">
        <f t="shared" si="52"/>
        <v>1288</v>
      </c>
      <c r="S1297" s="15"/>
    </row>
    <row r="1298" spans="5:19" x14ac:dyDescent="0.2">
      <c r="E1298">
        <f t="shared" si="52"/>
        <v>1289</v>
      </c>
      <c r="S1298" s="15"/>
    </row>
    <row r="1299" spans="5:19" x14ac:dyDescent="0.2">
      <c r="E1299">
        <f t="shared" si="52"/>
        <v>1290</v>
      </c>
      <c r="S1299" s="15"/>
    </row>
    <row r="1300" spans="5:19" x14ac:dyDescent="0.2">
      <c r="E1300">
        <f t="shared" si="52"/>
        <v>1291</v>
      </c>
      <c r="S1300" s="15"/>
    </row>
    <row r="1301" spans="5:19" x14ac:dyDescent="0.2">
      <c r="E1301">
        <f t="shared" si="52"/>
        <v>1292</v>
      </c>
      <c r="S1301" s="15"/>
    </row>
    <row r="1302" spans="5:19" x14ac:dyDescent="0.2">
      <c r="E1302">
        <f t="shared" si="52"/>
        <v>1293</v>
      </c>
      <c r="S1302" s="15"/>
    </row>
    <row r="1303" spans="5:19" x14ac:dyDescent="0.2">
      <c r="E1303">
        <f t="shared" si="52"/>
        <v>1294</v>
      </c>
      <c r="S1303" s="15"/>
    </row>
    <row r="1304" spans="5:19" x14ac:dyDescent="0.2">
      <c r="E1304">
        <f t="shared" si="52"/>
        <v>1295</v>
      </c>
      <c r="S1304" s="15"/>
    </row>
    <row r="1305" spans="5:19" x14ac:dyDescent="0.2">
      <c r="E1305">
        <f t="shared" si="52"/>
        <v>1296</v>
      </c>
      <c r="S1305" s="15"/>
    </row>
    <row r="1306" spans="5:19" x14ac:dyDescent="0.2">
      <c r="E1306">
        <f t="shared" si="52"/>
        <v>1297</v>
      </c>
      <c r="S1306" s="15"/>
    </row>
    <row r="1307" spans="5:19" x14ac:dyDescent="0.2">
      <c r="E1307">
        <f t="shared" si="52"/>
        <v>1298</v>
      </c>
      <c r="S1307" s="15"/>
    </row>
    <row r="1308" spans="5:19" x14ac:dyDescent="0.2">
      <c r="E1308">
        <f t="shared" si="52"/>
        <v>1299</v>
      </c>
      <c r="S1308" s="15"/>
    </row>
    <row r="1309" spans="5:19" x14ac:dyDescent="0.2">
      <c r="E1309">
        <f t="shared" si="52"/>
        <v>1300</v>
      </c>
      <c r="S1309" s="15"/>
    </row>
    <row r="1310" spans="5:19" x14ac:dyDescent="0.2">
      <c r="E1310">
        <f t="shared" si="52"/>
        <v>1301</v>
      </c>
      <c r="S1310" s="15"/>
    </row>
    <row r="1311" spans="5:19" x14ac:dyDescent="0.2">
      <c r="E1311">
        <f t="shared" si="52"/>
        <v>1302</v>
      </c>
      <c r="S1311" s="15"/>
    </row>
    <row r="1312" spans="5:19" x14ac:dyDescent="0.2">
      <c r="E1312">
        <f t="shared" si="52"/>
        <v>1303</v>
      </c>
      <c r="S1312" s="15"/>
    </row>
    <row r="1313" spans="5:19" x14ac:dyDescent="0.2">
      <c r="E1313">
        <f t="shared" si="52"/>
        <v>1304</v>
      </c>
      <c r="S1313" s="15"/>
    </row>
    <row r="1314" spans="5:19" x14ac:dyDescent="0.2">
      <c r="E1314">
        <f t="shared" si="52"/>
        <v>1305</v>
      </c>
      <c r="S1314" s="15"/>
    </row>
    <row r="1315" spans="5:19" x14ac:dyDescent="0.2">
      <c r="E1315">
        <f t="shared" si="52"/>
        <v>1306</v>
      </c>
      <c r="S1315" s="15"/>
    </row>
    <row r="1316" spans="5:19" x14ac:dyDescent="0.2">
      <c r="E1316">
        <f t="shared" si="52"/>
        <v>1307</v>
      </c>
      <c r="S1316" s="15"/>
    </row>
    <row r="1317" spans="5:19" x14ac:dyDescent="0.2">
      <c r="E1317">
        <f t="shared" si="52"/>
        <v>1308</v>
      </c>
      <c r="S1317" s="15"/>
    </row>
    <row r="1318" spans="5:19" x14ac:dyDescent="0.2">
      <c r="E1318">
        <f t="shared" si="52"/>
        <v>1309</v>
      </c>
      <c r="S1318" s="15"/>
    </row>
    <row r="1319" spans="5:19" x14ac:dyDescent="0.2">
      <c r="E1319">
        <f t="shared" si="52"/>
        <v>1310</v>
      </c>
      <c r="S1319" s="15"/>
    </row>
    <row r="1320" spans="5:19" x14ac:dyDescent="0.2">
      <c r="E1320">
        <f t="shared" si="52"/>
        <v>1311</v>
      </c>
      <c r="S1320" s="15"/>
    </row>
    <row r="1321" spans="5:19" x14ac:dyDescent="0.2">
      <c r="E1321">
        <f t="shared" si="52"/>
        <v>1312</v>
      </c>
      <c r="S1321" s="15"/>
    </row>
    <row r="1322" spans="5:19" x14ac:dyDescent="0.2">
      <c r="E1322">
        <f t="shared" si="52"/>
        <v>1313</v>
      </c>
      <c r="S1322" s="15"/>
    </row>
    <row r="1323" spans="5:19" x14ac:dyDescent="0.2">
      <c r="E1323">
        <f t="shared" si="52"/>
        <v>1314</v>
      </c>
      <c r="S1323" s="15"/>
    </row>
    <row r="1324" spans="5:19" x14ac:dyDescent="0.2">
      <c r="E1324">
        <f t="shared" si="52"/>
        <v>1315</v>
      </c>
      <c r="S1324" s="15"/>
    </row>
    <row r="1325" spans="5:19" x14ac:dyDescent="0.2">
      <c r="E1325">
        <f t="shared" si="52"/>
        <v>1316</v>
      </c>
      <c r="S1325" s="15"/>
    </row>
    <row r="1326" spans="5:19" x14ac:dyDescent="0.2">
      <c r="E1326">
        <f t="shared" si="52"/>
        <v>1317</v>
      </c>
      <c r="S1326" s="15"/>
    </row>
    <row r="1327" spans="5:19" x14ac:dyDescent="0.2">
      <c r="E1327">
        <f t="shared" si="52"/>
        <v>1318</v>
      </c>
      <c r="S1327" s="15"/>
    </row>
    <row r="1328" spans="5:19" x14ac:dyDescent="0.2">
      <c r="E1328">
        <f t="shared" si="52"/>
        <v>1319</v>
      </c>
      <c r="S1328" s="15"/>
    </row>
    <row r="1329" spans="5:19" x14ac:dyDescent="0.2">
      <c r="E1329">
        <f t="shared" si="52"/>
        <v>1320</v>
      </c>
      <c r="S1329" s="15"/>
    </row>
    <row r="1330" spans="5:19" x14ac:dyDescent="0.2">
      <c r="E1330">
        <f t="shared" si="52"/>
        <v>1321</v>
      </c>
      <c r="S1330" s="15"/>
    </row>
    <row r="1331" spans="5:19" x14ac:dyDescent="0.2">
      <c r="E1331">
        <f t="shared" si="52"/>
        <v>1322</v>
      </c>
      <c r="S1331" s="15"/>
    </row>
    <row r="1332" spans="5:19" x14ac:dyDescent="0.2">
      <c r="E1332">
        <f t="shared" si="52"/>
        <v>1323</v>
      </c>
      <c r="S1332" s="15"/>
    </row>
    <row r="1333" spans="5:19" x14ac:dyDescent="0.2">
      <c r="E1333">
        <f t="shared" si="52"/>
        <v>1324</v>
      </c>
      <c r="S1333" s="15"/>
    </row>
    <row r="1334" spans="5:19" x14ac:dyDescent="0.2">
      <c r="E1334">
        <f t="shared" si="52"/>
        <v>1325</v>
      </c>
      <c r="S1334" s="15"/>
    </row>
    <row r="1335" spans="5:19" x14ac:dyDescent="0.2">
      <c r="E1335">
        <f t="shared" si="52"/>
        <v>1326</v>
      </c>
      <c r="S1335" s="15"/>
    </row>
    <row r="1336" spans="5:19" x14ac:dyDescent="0.2">
      <c r="E1336">
        <f t="shared" si="52"/>
        <v>1327</v>
      </c>
      <c r="S1336" s="15"/>
    </row>
    <row r="1337" spans="5:19" x14ac:dyDescent="0.2">
      <c r="E1337">
        <f t="shared" si="52"/>
        <v>1328</v>
      </c>
      <c r="S1337" s="15"/>
    </row>
    <row r="1338" spans="5:19" x14ac:dyDescent="0.2">
      <c r="E1338">
        <f t="shared" si="52"/>
        <v>1329</v>
      </c>
      <c r="S1338" s="15"/>
    </row>
    <row r="1339" spans="5:19" x14ac:dyDescent="0.2">
      <c r="E1339">
        <f t="shared" si="52"/>
        <v>1330</v>
      </c>
      <c r="S1339" s="15"/>
    </row>
    <row r="1340" spans="5:19" x14ac:dyDescent="0.2">
      <c r="E1340">
        <f t="shared" si="52"/>
        <v>1331</v>
      </c>
      <c r="S1340" s="15"/>
    </row>
    <row r="1341" spans="5:19" x14ac:dyDescent="0.2">
      <c r="E1341">
        <f t="shared" si="52"/>
        <v>1332</v>
      </c>
      <c r="S1341" s="15"/>
    </row>
    <row r="1342" spans="5:19" x14ac:dyDescent="0.2">
      <c r="E1342">
        <f t="shared" si="52"/>
        <v>1333</v>
      </c>
      <c r="S1342" s="15"/>
    </row>
    <row r="1343" spans="5:19" x14ac:dyDescent="0.2">
      <c r="E1343">
        <f t="shared" si="52"/>
        <v>1334</v>
      </c>
      <c r="S1343" s="15"/>
    </row>
    <row r="1344" spans="5:19" x14ac:dyDescent="0.2">
      <c r="E1344">
        <f t="shared" si="52"/>
        <v>1335</v>
      </c>
      <c r="S1344" s="15"/>
    </row>
    <row r="1345" spans="5:19" x14ac:dyDescent="0.2">
      <c r="E1345">
        <f t="shared" si="52"/>
        <v>1336</v>
      </c>
      <c r="S1345" s="15"/>
    </row>
    <row r="1346" spans="5:19" x14ac:dyDescent="0.2">
      <c r="E1346">
        <f t="shared" si="52"/>
        <v>1337</v>
      </c>
      <c r="S1346" s="15"/>
    </row>
    <row r="1347" spans="5:19" x14ac:dyDescent="0.2">
      <c r="E1347">
        <f t="shared" si="52"/>
        <v>1338</v>
      </c>
      <c r="S1347" s="15"/>
    </row>
    <row r="1348" spans="5:19" x14ac:dyDescent="0.2">
      <c r="E1348">
        <f t="shared" si="52"/>
        <v>1339</v>
      </c>
      <c r="S1348" s="15"/>
    </row>
    <row r="1349" spans="5:19" x14ac:dyDescent="0.2">
      <c r="E1349">
        <f t="shared" si="52"/>
        <v>1340</v>
      </c>
      <c r="S1349" s="15"/>
    </row>
    <row r="1350" spans="5:19" x14ac:dyDescent="0.2">
      <c r="E1350">
        <f t="shared" si="52"/>
        <v>1341</v>
      </c>
      <c r="S1350" s="15"/>
    </row>
    <row r="1351" spans="5:19" x14ac:dyDescent="0.2">
      <c r="E1351">
        <f t="shared" si="52"/>
        <v>1342</v>
      </c>
      <c r="S1351" s="15"/>
    </row>
    <row r="1352" spans="5:19" x14ac:dyDescent="0.2">
      <c r="E1352">
        <f t="shared" si="52"/>
        <v>1343</v>
      </c>
      <c r="S1352" s="15"/>
    </row>
    <row r="1353" spans="5:19" x14ac:dyDescent="0.2">
      <c r="E1353">
        <f t="shared" si="52"/>
        <v>1344</v>
      </c>
      <c r="S1353" s="15"/>
    </row>
    <row r="1354" spans="5:19" x14ac:dyDescent="0.2">
      <c r="E1354">
        <f t="shared" si="52"/>
        <v>1345</v>
      </c>
      <c r="S1354" s="15"/>
    </row>
    <row r="1355" spans="5:19" x14ac:dyDescent="0.2">
      <c r="E1355">
        <f t="shared" ref="E1355:E1418" si="53">E1354+1</f>
        <v>1346</v>
      </c>
      <c r="S1355" s="15"/>
    </row>
    <row r="1356" spans="5:19" x14ac:dyDescent="0.2">
      <c r="E1356">
        <f t="shared" si="53"/>
        <v>1347</v>
      </c>
      <c r="S1356" s="15"/>
    </row>
    <row r="1357" spans="5:19" x14ac:dyDescent="0.2">
      <c r="E1357">
        <f t="shared" si="53"/>
        <v>1348</v>
      </c>
      <c r="S1357" s="15"/>
    </row>
    <row r="1358" spans="5:19" x14ac:dyDescent="0.2">
      <c r="E1358">
        <f t="shared" si="53"/>
        <v>1349</v>
      </c>
      <c r="S1358" s="15"/>
    </row>
    <row r="1359" spans="5:19" x14ac:dyDescent="0.2">
      <c r="E1359">
        <f t="shared" si="53"/>
        <v>1350</v>
      </c>
      <c r="S1359" s="15"/>
    </row>
    <row r="1360" spans="5:19" x14ac:dyDescent="0.2">
      <c r="E1360">
        <f t="shared" si="53"/>
        <v>1351</v>
      </c>
      <c r="S1360" s="15"/>
    </row>
    <row r="1361" spans="5:19" x14ac:dyDescent="0.2">
      <c r="E1361">
        <f t="shared" si="53"/>
        <v>1352</v>
      </c>
      <c r="S1361" s="15"/>
    </row>
    <row r="1362" spans="5:19" x14ac:dyDescent="0.2">
      <c r="E1362">
        <f t="shared" si="53"/>
        <v>1353</v>
      </c>
      <c r="S1362" s="15"/>
    </row>
    <row r="1363" spans="5:19" x14ac:dyDescent="0.2">
      <c r="E1363">
        <f t="shared" si="53"/>
        <v>1354</v>
      </c>
      <c r="S1363" s="15"/>
    </row>
    <row r="1364" spans="5:19" x14ac:dyDescent="0.2">
      <c r="E1364">
        <f t="shared" si="53"/>
        <v>1355</v>
      </c>
      <c r="S1364" s="15"/>
    </row>
    <row r="1365" spans="5:19" x14ac:dyDescent="0.2">
      <c r="E1365">
        <f t="shared" si="53"/>
        <v>1356</v>
      </c>
      <c r="S1365" s="15"/>
    </row>
    <row r="1366" spans="5:19" x14ac:dyDescent="0.2">
      <c r="E1366">
        <f t="shared" si="53"/>
        <v>1357</v>
      </c>
      <c r="S1366" s="15"/>
    </row>
    <row r="1367" spans="5:19" x14ac:dyDescent="0.2">
      <c r="E1367">
        <f t="shared" si="53"/>
        <v>1358</v>
      </c>
      <c r="S1367" s="15"/>
    </row>
    <row r="1368" spans="5:19" x14ac:dyDescent="0.2">
      <c r="E1368">
        <f t="shared" si="53"/>
        <v>1359</v>
      </c>
      <c r="S1368" s="15"/>
    </row>
    <row r="1369" spans="5:19" x14ac:dyDescent="0.2">
      <c r="E1369">
        <f t="shared" si="53"/>
        <v>1360</v>
      </c>
      <c r="S1369" s="15"/>
    </row>
    <row r="1370" spans="5:19" x14ac:dyDescent="0.2">
      <c r="E1370">
        <f t="shared" si="53"/>
        <v>1361</v>
      </c>
      <c r="S1370" s="15"/>
    </row>
    <row r="1371" spans="5:19" x14ac:dyDescent="0.2">
      <c r="E1371">
        <f t="shared" si="53"/>
        <v>1362</v>
      </c>
      <c r="S1371" s="15"/>
    </row>
    <row r="1372" spans="5:19" x14ac:dyDescent="0.2">
      <c r="E1372">
        <f t="shared" si="53"/>
        <v>1363</v>
      </c>
      <c r="S1372" s="15"/>
    </row>
    <row r="1373" spans="5:19" x14ac:dyDescent="0.2">
      <c r="E1373">
        <f t="shared" si="53"/>
        <v>1364</v>
      </c>
      <c r="S1373" s="15"/>
    </row>
    <row r="1374" spans="5:19" x14ac:dyDescent="0.2">
      <c r="E1374">
        <f t="shared" si="53"/>
        <v>1365</v>
      </c>
      <c r="S1374" s="15"/>
    </row>
    <row r="1375" spans="5:19" x14ac:dyDescent="0.2">
      <c r="E1375">
        <f t="shared" si="53"/>
        <v>1366</v>
      </c>
      <c r="S1375" s="15"/>
    </row>
    <row r="1376" spans="5:19" x14ac:dyDescent="0.2">
      <c r="E1376">
        <f t="shared" si="53"/>
        <v>1367</v>
      </c>
      <c r="S1376" s="15"/>
    </row>
    <row r="1377" spans="5:19" x14ac:dyDescent="0.2">
      <c r="E1377">
        <f t="shared" si="53"/>
        <v>1368</v>
      </c>
      <c r="S1377" s="15"/>
    </row>
    <row r="1378" spans="5:19" x14ac:dyDescent="0.2">
      <c r="E1378">
        <f t="shared" si="53"/>
        <v>1369</v>
      </c>
      <c r="S1378" s="15"/>
    </row>
    <row r="1379" spans="5:19" x14ac:dyDescent="0.2">
      <c r="E1379">
        <f t="shared" si="53"/>
        <v>1370</v>
      </c>
      <c r="S1379" s="15"/>
    </row>
    <row r="1380" spans="5:19" x14ac:dyDescent="0.2">
      <c r="E1380">
        <f t="shared" si="53"/>
        <v>1371</v>
      </c>
      <c r="S1380" s="15"/>
    </row>
    <row r="1381" spans="5:19" x14ac:dyDescent="0.2">
      <c r="E1381">
        <f t="shared" si="53"/>
        <v>1372</v>
      </c>
      <c r="S1381" s="15"/>
    </row>
    <row r="1382" spans="5:19" x14ac:dyDescent="0.2">
      <c r="E1382">
        <f t="shared" si="53"/>
        <v>1373</v>
      </c>
      <c r="S1382" s="15"/>
    </row>
    <row r="1383" spans="5:19" x14ac:dyDescent="0.2">
      <c r="E1383">
        <f t="shared" si="53"/>
        <v>1374</v>
      </c>
      <c r="S1383" s="15"/>
    </row>
    <row r="1384" spans="5:19" x14ac:dyDescent="0.2">
      <c r="E1384">
        <f t="shared" si="53"/>
        <v>1375</v>
      </c>
      <c r="S1384" s="15"/>
    </row>
    <row r="1385" spans="5:19" x14ac:dyDescent="0.2">
      <c r="E1385">
        <f t="shared" si="53"/>
        <v>1376</v>
      </c>
      <c r="S1385" s="15"/>
    </row>
    <row r="1386" spans="5:19" x14ac:dyDescent="0.2">
      <c r="E1386">
        <f t="shared" si="53"/>
        <v>1377</v>
      </c>
      <c r="S1386" s="15"/>
    </row>
    <row r="1387" spans="5:19" x14ac:dyDescent="0.2">
      <c r="E1387">
        <f t="shared" si="53"/>
        <v>1378</v>
      </c>
      <c r="S1387" s="15"/>
    </row>
    <row r="1388" spans="5:19" x14ac:dyDescent="0.2">
      <c r="E1388">
        <f t="shared" si="53"/>
        <v>1379</v>
      </c>
      <c r="S1388" s="15"/>
    </row>
    <row r="1389" spans="5:19" x14ac:dyDescent="0.2">
      <c r="E1389">
        <f t="shared" si="53"/>
        <v>1380</v>
      </c>
      <c r="S1389" s="15"/>
    </row>
    <row r="1390" spans="5:19" x14ac:dyDescent="0.2">
      <c r="E1390">
        <f t="shared" si="53"/>
        <v>1381</v>
      </c>
      <c r="S1390" s="15"/>
    </row>
    <row r="1391" spans="5:19" x14ac:dyDescent="0.2">
      <c r="E1391">
        <f t="shared" si="53"/>
        <v>1382</v>
      </c>
      <c r="S1391" s="15"/>
    </row>
    <row r="1392" spans="5:19" x14ac:dyDescent="0.2">
      <c r="E1392">
        <f t="shared" si="53"/>
        <v>1383</v>
      </c>
      <c r="S1392" s="15"/>
    </row>
    <row r="1393" spans="5:19" x14ac:dyDescent="0.2">
      <c r="E1393">
        <f t="shared" si="53"/>
        <v>1384</v>
      </c>
      <c r="S1393" s="15"/>
    </row>
    <row r="1394" spans="5:19" x14ac:dyDescent="0.2">
      <c r="E1394">
        <f t="shared" si="53"/>
        <v>1385</v>
      </c>
      <c r="S1394" s="15"/>
    </row>
    <row r="1395" spans="5:19" x14ac:dyDescent="0.2">
      <c r="E1395">
        <f t="shared" si="53"/>
        <v>1386</v>
      </c>
      <c r="S1395" s="15"/>
    </row>
    <row r="1396" spans="5:19" x14ac:dyDescent="0.2">
      <c r="E1396">
        <f t="shared" si="53"/>
        <v>1387</v>
      </c>
      <c r="S1396" s="15"/>
    </row>
    <row r="1397" spans="5:19" x14ac:dyDescent="0.2">
      <c r="E1397">
        <f t="shared" si="53"/>
        <v>1388</v>
      </c>
      <c r="S1397" s="15"/>
    </row>
    <row r="1398" spans="5:19" x14ac:dyDescent="0.2">
      <c r="E1398">
        <f t="shared" si="53"/>
        <v>1389</v>
      </c>
      <c r="S1398" s="15"/>
    </row>
    <row r="1399" spans="5:19" x14ac:dyDescent="0.2">
      <c r="E1399">
        <f t="shared" si="53"/>
        <v>1390</v>
      </c>
      <c r="S1399" s="15"/>
    </row>
    <row r="1400" spans="5:19" x14ac:dyDescent="0.2">
      <c r="E1400">
        <f t="shared" si="53"/>
        <v>1391</v>
      </c>
      <c r="S1400" s="15"/>
    </row>
    <row r="1401" spans="5:19" x14ac:dyDescent="0.2">
      <c r="E1401">
        <f t="shared" si="53"/>
        <v>1392</v>
      </c>
      <c r="S1401" s="15"/>
    </row>
    <row r="1402" spans="5:19" x14ac:dyDescent="0.2">
      <c r="E1402">
        <f t="shared" si="53"/>
        <v>1393</v>
      </c>
      <c r="S1402" s="15"/>
    </row>
    <row r="1403" spans="5:19" x14ac:dyDescent="0.2">
      <c r="E1403">
        <f t="shared" si="53"/>
        <v>1394</v>
      </c>
      <c r="S1403" s="15"/>
    </row>
    <row r="1404" spans="5:19" x14ac:dyDescent="0.2">
      <c r="E1404">
        <f t="shared" si="53"/>
        <v>1395</v>
      </c>
      <c r="S1404" s="15"/>
    </row>
    <row r="1405" spans="5:19" x14ac:dyDescent="0.2">
      <c r="E1405">
        <f t="shared" si="53"/>
        <v>1396</v>
      </c>
      <c r="S1405" s="15"/>
    </row>
    <row r="1406" spans="5:19" x14ac:dyDescent="0.2">
      <c r="E1406">
        <f t="shared" si="53"/>
        <v>1397</v>
      </c>
      <c r="S1406" s="15"/>
    </row>
    <row r="1407" spans="5:19" x14ac:dyDescent="0.2">
      <c r="E1407">
        <f t="shared" si="53"/>
        <v>1398</v>
      </c>
      <c r="S1407" s="15"/>
    </row>
    <row r="1408" spans="5:19" x14ac:dyDescent="0.2">
      <c r="E1408">
        <f t="shared" si="53"/>
        <v>1399</v>
      </c>
      <c r="S1408" s="15"/>
    </row>
    <row r="1409" spans="5:19" x14ac:dyDescent="0.2">
      <c r="E1409">
        <f t="shared" si="53"/>
        <v>1400</v>
      </c>
      <c r="S1409" s="15"/>
    </row>
    <row r="1410" spans="5:19" x14ac:dyDescent="0.2">
      <c r="E1410">
        <f t="shared" si="53"/>
        <v>1401</v>
      </c>
      <c r="S1410" s="15"/>
    </row>
    <row r="1411" spans="5:19" x14ac:dyDescent="0.2">
      <c r="E1411">
        <f t="shared" si="53"/>
        <v>1402</v>
      </c>
      <c r="S1411" s="15"/>
    </row>
    <row r="1412" spans="5:19" x14ac:dyDescent="0.2">
      <c r="E1412">
        <f t="shared" si="53"/>
        <v>1403</v>
      </c>
      <c r="S1412" s="15"/>
    </row>
    <row r="1413" spans="5:19" x14ac:dyDescent="0.2">
      <c r="E1413">
        <f t="shared" si="53"/>
        <v>1404</v>
      </c>
      <c r="S1413" s="15"/>
    </row>
    <row r="1414" spans="5:19" x14ac:dyDescent="0.2">
      <c r="E1414">
        <f t="shared" si="53"/>
        <v>1405</v>
      </c>
      <c r="S1414" s="15"/>
    </row>
    <row r="1415" spans="5:19" x14ac:dyDescent="0.2">
      <c r="E1415">
        <f t="shared" si="53"/>
        <v>1406</v>
      </c>
      <c r="S1415" s="15"/>
    </row>
    <row r="1416" spans="5:19" x14ac:dyDescent="0.2">
      <c r="E1416">
        <f t="shared" si="53"/>
        <v>1407</v>
      </c>
      <c r="S1416" s="15"/>
    </row>
    <row r="1417" spans="5:19" x14ac:dyDescent="0.2">
      <c r="E1417">
        <f t="shared" si="53"/>
        <v>1408</v>
      </c>
      <c r="S1417" s="15"/>
    </row>
    <row r="1418" spans="5:19" x14ac:dyDescent="0.2">
      <c r="E1418">
        <f t="shared" si="53"/>
        <v>1409</v>
      </c>
      <c r="S1418" s="15"/>
    </row>
    <row r="1419" spans="5:19" x14ac:dyDescent="0.2">
      <c r="E1419">
        <f t="shared" ref="E1419:E1482" si="54">E1418+1</f>
        <v>1410</v>
      </c>
      <c r="S1419" s="15"/>
    </row>
    <row r="1420" spans="5:19" x14ac:dyDescent="0.2">
      <c r="E1420">
        <f t="shared" si="54"/>
        <v>1411</v>
      </c>
      <c r="S1420" s="15"/>
    </row>
    <row r="1421" spans="5:19" x14ac:dyDescent="0.2">
      <c r="E1421">
        <f t="shared" si="54"/>
        <v>1412</v>
      </c>
      <c r="S1421" s="15"/>
    </row>
    <row r="1422" spans="5:19" x14ac:dyDescent="0.2">
      <c r="E1422">
        <f t="shared" si="54"/>
        <v>1413</v>
      </c>
      <c r="S1422" s="15"/>
    </row>
    <row r="1423" spans="5:19" x14ac:dyDescent="0.2">
      <c r="E1423">
        <f t="shared" si="54"/>
        <v>1414</v>
      </c>
      <c r="S1423" s="15"/>
    </row>
    <row r="1424" spans="5:19" x14ac:dyDescent="0.2">
      <c r="E1424">
        <f t="shared" si="54"/>
        <v>1415</v>
      </c>
      <c r="S1424" s="15"/>
    </row>
    <row r="1425" spans="5:19" x14ac:dyDescent="0.2">
      <c r="E1425">
        <f t="shared" si="54"/>
        <v>1416</v>
      </c>
      <c r="S1425" s="15"/>
    </row>
    <row r="1426" spans="5:19" x14ac:dyDescent="0.2">
      <c r="E1426">
        <f t="shared" si="54"/>
        <v>1417</v>
      </c>
      <c r="S1426" s="15"/>
    </row>
    <row r="1427" spans="5:19" x14ac:dyDescent="0.2">
      <c r="E1427">
        <f t="shared" si="54"/>
        <v>1418</v>
      </c>
      <c r="S1427" s="15"/>
    </row>
    <row r="1428" spans="5:19" x14ac:dyDescent="0.2">
      <c r="E1428">
        <f t="shared" si="54"/>
        <v>1419</v>
      </c>
      <c r="S1428" s="15"/>
    </row>
    <row r="1429" spans="5:19" x14ac:dyDescent="0.2">
      <c r="E1429">
        <f t="shared" si="54"/>
        <v>1420</v>
      </c>
      <c r="S1429" s="15"/>
    </row>
    <row r="1430" spans="5:19" x14ac:dyDescent="0.2">
      <c r="E1430">
        <f t="shared" si="54"/>
        <v>1421</v>
      </c>
      <c r="S1430" s="15"/>
    </row>
    <row r="1431" spans="5:19" x14ac:dyDescent="0.2">
      <c r="E1431">
        <f t="shared" si="54"/>
        <v>1422</v>
      </c>
      <c r="S1431" s="15"/>
    </row>
    <row r="1432" spans="5:19" x14ac:dyDescent="0.2">
      <c r="E1432">
        <f t="shared" si="54"/>
        <v>1423</v>
      </c>
      <c r="S1432" s="15"/>
    </row>
    <row r="1433" spans="5:19" x14ac:dyDescent="0.2">
      <c r="E1433">
        <f t="shared" si="54"/>
        <v>1424</v>
      </c>
      <c r="S1433" s="15"/>
    </row>
    <row r="1434" spans="5:19" x14ac:dyDescent="0.2">
      <c r="E1434">
        <f t="shared" si="54"/>
        <v>1425</v>
      </c>
      <c r="S1434" s="15"/>
    </row>
    <row r="1435" spans="5:19" x14ac:dyDescent="0.2">
      <c r="E1435">
        <f t="shared" si="54"/>
        <v>1426</v>
      </c>
      <c r="S1435" s="15"/>
    </row>
    <row r="1436" spans="5:19" x14ac:dyDescent="0.2">
      <c r="E1436">
        <f t="shared" si="54"/>
        <v>1427</v>
      </c>
      <c r="S1436" s="15"/>
    </row>
    <row r="1437" spans="5:19" x14ac:dyDescent="0.2">
      <c r="E1437">
        <f t="shared" si="54"/>
        <v>1428</v>
      </c>
      <c r="S1437" s="15"/>
    </row>
    <row r="1438" spans="5:19" x14ac:dyDescent="0.2">
      <c r="E1438">
        <f t="shared" si="54"/>
        <v>1429</v>
      </c>
      <c r="S1438" s="15"/>
    </row>
    <row r="1439" spans="5:19" x14ac:dyDescent="0.2">
      <c r="E1439">
        <f t="shared" si="54"/>
        <v>1430</v>
      </c>
      <c r="S1439" s="15"/>
    </row>
    <row r="1440" spans="5:19" x14ac:dyDescent="0.2">
      <c r="E1440">
        <f t="shared" si="54"/>
        <v>1431</v>
      </c>
      <c r="S1440" s="15"/>
    </row>
    <row r="1441" spans="5:19" x14ac:dyDescent="0.2">
      <c r="E1441">
        <f t="shared" si="54"/>
        <v>1432</v>
      </c>
      <c r="S1441" s="15"/>
    </row>
    <row r="1442" spans="5:19" x14ac:dyDescent="0.2">
      <c r="E1442">
        <f t="shared" si="54"/>
        <v>1433</v>
      </c>
      <c r="S1442" s="15"/>
    </row>
    <row r="1443" spans="5:19" x14ac:dyDescent="0.2">
      <c r="E1443">
        <f t="shared" si="54"/>
        <v>1434</v>
      </c>
      <c r="S1443" s="15"/>
    </row>
    <row r="1444" spans="5:19" x14ac:dyDescent="0.2">
      <c r="E1444">
        <f t="shared" si="54"/>
        <v>1435</v>
      </c>
      <c r="S1444" s="15"/>
    </row>
    <row r="1445" spans="5:19" x14ac:dyDescent="0.2">
      <c r="E1445">
        <f t="shared" si="54"/>
        <v>1436</v>
      </c>
      <c r="S1445" s="15"/>
    </row>
    <row r="1446" spans="5:19" x14ac:dyDescent="0.2">
      <c r="E1446">
        <f t="shared" si="54"/>
        <v>1437</v>
      </c>
      <c r="S1446" s="15"/>
    </row>
    <row r="1447" spans="5:19" x14ac:dyDescent="0.2">
      <c r="E1447">
        <f t="shared" si="54"/>
        <v>1438</v>
      </c>
      <c r="S1447" s="15"/>
    </row>
    <row r="1448" spans="5:19" x14ac:dyDescent="0.2">
      <c r="E1448">
        <f t="shared" si="54"/>
        <v>1439</v>
      </c>
      <c r="S1448" s="15"/>
    </row>
    <row r="1449" spans="5:19" x14ac:dyDescent="0.2">
      <c r="E1449">
        <f t="shared" si="54"/>
        <v>1440</v>
      </c>
      <c r="S1449" s="15"/>
    </row>
    <row r="1450" spans="5:19" x14ac:dyDescent="0.2">
      <c r="E1450">
        <f t="shared" si="54"/>
        <v>1441</v>
      </c>
      <c r="S1450" s="15"/>
    </row>
    <row r="1451" spans="5:19" x14ac:dyDescent="0.2">
      <c r="E1451">
        <f t="shared" si="54"/>
        <v>1442</v>
      </c>
      <c r="S1451" s="15"/>
    </row>
    <row r="1452" spans="5:19" x14ac:dyDescent="0.2">
      <c r="E1452">
        <f t="shared" si="54"/>
        <v>1443</v>
      </c>
      <c r="S1452" s="15"/>
    </row>
    <row r="1453" spans="5:19" x14ac:dyDescent="0.2">
      <c r="E1453">
        <f t="shared" si="54"/>
        <v>1444</v>
      </c>
      <c r="S1453" s="15"/>
    </row>
    <row r="1454" spans="5:19" x14ac:dyDescent="0.2">
      <c r="E1454">
        <f t="shared" si="54"/>
        <v>1445</v>
      </c>
      <c r="S1454" s="15"/>
    </row>
    <row r="1455" spans="5:19" x14ac:dyDescent="0.2">
      <c r="E1455">
        <f t="shared" si="54"/>
        <v>1446</v>
      </c>
      <c r="S1455" s="15"/>
    </row>
    <row r="1456" spans="5:19" x14ac:dyDescent="0.2">
      <c r="E1456">
        <f t="shared" si="54"/>
        <v>1447</v>
      </c>
      <c r="S1456" s="15"/>
    </row>
    <row r="1457" spans="5:19" x14ac:dyDescent="0.2">
      <c r="E1457">
        <f t="shared" si="54"/>
        <v>1448</v>
      </c>
      <c r="S1457" s="15"/>
    </row>
    <row r="1458" spans="5:19" x14ac:dyDescent="0.2">
      <c r="E1458">
        <f t="shared" si="54"/>
        <v>1449</v>
      </c>
      <c r="S1458" s="15"/>
    </row>
    <row r="1459" spans="5:19" x14ac:dyDescent="0.2">
      <c r="E1459">
        <f t="shared" si="54"/>
        <v>1450</v>
      </c>
      <c r="S1459" s="15"/>
    </row>
    <row r="1460" spans="5:19" x14ac:dyDescent="0.2">
      <c r="E1460">
        <f t="shared" si="54"/>
        <v>1451</v>
      </c>
      <c r="S1460" s="15"/>
    </row>
    <row r="1461" spans="5:19" x14ac:dyDescent="0.2">
      <c r="E1461">
        <f t="shared" si="54"/>
        <v>1452</v>
      </c>
      <c r="S1461" s="15"/>
    </row>
    <row r="1462" spans="5:19" x14ac:dyDescent="0.2">
      <c r="E1462">
        <f t="shared" si="54"/>
        <v>1453</v>
      </c>
      <c r="S1462" s="15"/>
    </row>
    <row r="1463" spans="5:19" x14ac:dyDescent="0.2">
      <c r="E1463">
        <f t="shared" si="54"/>
        <v>1454</v>
      </c>
      <c r="S1463" s="15"/>
    </row>
    <row r="1464" spans="5:19" x14ac:dyDescent="0.2">
      <c r="E1464">
        <f t="shared" si="54"/>
        <v>1455</v>
      </c>
      <c r="S1464" s="15"/>
    </row>
    <row r="1465" spans="5:19" x14ac:dyDescent="0.2">
      <c r="E1465">
        <f t="shared" si="54"/>
        <v>1456</v>
      </c>
      <c r="S1465" s="15"/>
    </row>
    <row r="1466" spans="5:19" x14ac:dyDescent="0.2">
      <c r="E1466">
        <f t="shared" si="54"/>
        <v>1457</v>
      </c>
      <c r="S1466" s="15"/>
    </row>
    <row r="1467" spans="5:19" x14ac:dyDescent="0.2">
      <c r="E1467">
        <f t="shared" si="54"/>
        <v>1458</v>
      </c>
      <c r="S1467" s="15"/>
    </row>
    <row r="1468" spans="5:19" x14ac:dyDescent="0.2">
      <c r="E1468">
        <f t="shared" si="54"/>
        <v>1459</v>
      </c>
      <c r="S1468" s="15"/>
    </row>
    <row r="1469" spans="5:19" x14ac:dyDescent="0.2">
      <c r="E1469">
        <f t="shared" si="54"/>
        <v>1460</v>
      </c>
      <c r="S1469" s="15"/>
    </row>
    <row r="1470" spans="5:19" x14ac:dyDescent="0.2">
      <c r="E1470">
        <f t="shared" si="54"/>
        <v>1461</v>
      </c>
      <c r="S1470" s="15"/>
    </row>
    <row r="1471" spans="5:19" x14ac:dyDescent="0.2">
      <c r="E1471">
        <f t="shared" si="54"/>
        <v>1462</v>
      </c>
      <c r="S1471" s="15"/>
    </row>
    <row r="1472" spans="5:19" x14ac:dyDescent="0.2">
      <c r="E1472">
        <f t="shared" si="54"/>
        <v>1463</v>
      </c>
      <c r="S1472" s="15"/>
    </row>
    <row r="1473" spans="5:19" x14ac:dyDescent="0.2">
      <c r="E1473">
        <f t="shared" si="54"/>
        <v>1464</v>
      </c>
      <c r="S1473" s="15"/>
    </row>
    <row r="1474" spans="5:19" x14ac:dyDescent="0.2">
      <c r="E1474">
        <f t="shared" si="54"/>
        <v>1465</v>
      </c>
      <c r="S1474" s="15"/>
    </row>
    <row r="1475" spans="5:19" x14ac:dyDescent="0.2">
      <c r="E1475">
        <f t="shared" si="54"/>
        <v>1466</v>
      </c>
      <c r="S1475" s="15"/>
    </row>
    <row r="1476" spans="5:19" x14ac:dyDescent="0.2">
      <c r="E1476">
        <f t="shared" si="54"/>
        <v>1467</v>
      </c>
      <c r="S1476" s="15"/>
    </row>
    <row r="1477" spans="5:19" x14ac:dyDescent="0.2">
      <c r="E1477">
        <f t="shared" si="54"/>
        <v>1468</v>
      </c>
      <c r="S1477" s="15"/>
    </row>
    <row r="1478" spans="5:19" x14ac:dyDescent="0.2">
      <c r="E1478">
        <f t="shared" si="54"/>
        <v>1469</v>
      </c>
      <c r="S1478" s="15"/>
    </row>
    <row r="1479" spans="5:19" x14ac:dyDescent="0.2">
      <c r="E1479">
        <f t="shared" si="54"/>
        <v>1470</v>
      </c>
      <c r="S1479" s="15"/>
    </row>
    <row r="1480" spans="5:19" x14ac:dyDescent="0.2">
      <c r="E1480">
        <f t="shared" si="54"/>
        <v>1471</v>
      </c>
      <c r="S1480" s="15"/>
    </row>
    <row r="1481" spans="5:19" x14ac:dyDescent="0.2">
      <c r="E1481">
        <f t="shared" si="54"/>
        <v>1472</v>
      </c>
      <c r="S1481" s="15"/>
    </row>
    <row r="1482" spans="5:19" x14ac:dyDescent="0.2">
      <c r="E1482">
        <f t="shared" si="54"/>
        <v>1473</v>
      </c>
      <c r="S1482" s="15"/>
    </row>
    <row r="1483" spans="5:19" x14ac:dyDescent="0.2">
      <c r="E1483">
        <f t="shared" ref="E1483:E1546" si="55">E1482+1</f>
        <v>1474</v>
      </c>
      <c r="S1483" s="15"/>
    </row>
    <row r="1484" spans="5:19" x14ac:dyDescent="0.2">
      <c r="E1484">
        <f t="shared" si="55"/>
        <v>1475</v>
      </c>
      <c r="S1484" s="15"/>
    </row>
    <row r="1485" spans="5:19" x14ac:dyDescent="0.2">
      <c r="E1485">
        <f t="shared" si="55"/>
        <v>1476</v>
      </c>
      <c r="S1485" s="15"/>
    </row>
    <row r="1486" spans="5:19" x14ac:dyDescent="0.2">
      <c r="E1486">
        <f t="shared" si="55"/>
        <v>1477</v>
      </c>
      <c r="S1486" s="15"/>
    </row>
    <row r="1487" spans="5:19" x14ac:dyDescent="0.2">
      <c r="E1487">
        <f t="shared" si="55"/>
        <v>1478</v>
      </c>
      <c r="S1487" s="15"/>
    </row>
    <row r="1488" spans="5:19" x14ac:dyDescent="0.2">
      <c r="E1488">
        <f t="shared" si="55"/>
        <v>1479</v>
      </c>
      <c r="S1488" s="15"/>
    </row>
    <row r="1489" spans="5:19" x14ac:dyDescent="0.2">
      <c r="E1489">
        <f t="shared" si="55"/>
        <v>1480</v>
      </c>
      <c r="S1489" s="15"/>
    </row>
    <row r="1490" spans="5:19" x14ac:dyDescent="0.2">
      <c r="E1490">
        <f t="shared" si="55"/>
        <v>1481</v>
      </c>
      <c r="S1490" s="15"/>
    </row>
    <row r="1491" spans="5:19" x14ac:dyDescent="0.2">
      <c r="E1491">
        <f t="shared" si="55"/>
        <v>1482</v>
      </c>
      <c r="S1491" s="15"/>
    </row>
    <row r="1492" spans="5:19" x14ac:dyDescent="0.2">
      <c r="E1492">
        <f t="shared" si="55"/>
        <v>1483</v>
      </c>
      <c r="S1492" s="15"/>
    </row>
    <row r="1493" spans="5:19" x14ac:dyDescent="0.2">
      <c r="E1493">
        <f t="shared" si="55"/>
        <v>1484</v>
      </c>
      <c r="S1493" s="15"/>
    </row>
    <row r="1494" spans="5:19" x14ac:dyDescent="0.2">
      <c r="E1494">
        <f t="shared" si="55"/>
        <v>1485</v>
      </c>
      <c r="S1494" s="15"/>
    </row>
    <row r="1495" spans="5:19" x14ac:dyDescent="0.2">
      <c r="E1495">
        <f t="shared" si="55"/>
        <v>1486</v>
      </c>
      <c r="S1495" s="15"/>
    </row>
    <row r="1496" spans="5:19" x14ac:dyDescent="0.2">
      <c r="E1496">
        <f t="shared" si="55"/>
        <v>1487</v>
      </c>
      <c r="S1496" s="15"/>
    </row>
    <row r="1497" spans="5:19" x14ac:dyDescent="0.2">
      <c r="E1497">
        <f t="shared" si="55"/>
        <v>1488</v>
      </c>
      <c r="S1497" s="15"/>
    </row>
    <row r="1498" spans="5:19" x14ac:dyDescent="0.2">
      <c r="E1498">
        <f t="shared" si="55"/>
        <v>1489</v>
      </c>
      <c r="S1498" s="15"/>
    </row>
    <row r="1499" spans="5:19" x14ac:dyDescent="0.2">
      <c r="E1499">
        <f t="shared" si="55"/>
        <v>1490</v>
      </c>
      <c r="S1499" s="15"/>
    </row>
    <row r="1500" spans="5:19" x14ac:dyDescent="0.2">
      <c r="E1500">
        <f t="shared" si="55"/>
        <v>1491</v>
      </c>
      <c r="S1500" s="15"/>
    </row>
    <row r="1501" spans="5:19" x14ac:dyDescent="0.2">
      <c r="E1501">
        <f t="shared" si="55"/>
        <v>1492</v>
      </c>
      <c r="S1501" s="15"/>
    </row>
    <row r="1502" spans="5:19" x14ac:dyDescent="0.2">
      <c r="E1502">
        <f t="shared" si="55"/>
        <v>1493</v>
      </c>
      <c r="S1502" s="15"/>
    </row>
    <row r="1503" spans="5:19" x14ac:dyDescent="0.2">
      <c r="E1503">
        <f t="shared" si="55"/>
        <v>1494</v>
      </c>
      <c r="S1503" s="15"/>
    </row>
    <row r="1504" spans="5:19" x14ac:dyDescent="0.2">
      <c r="E1504">
        <f t="shared" si="55"/>
        <v>1495</v>
      </c>
      <c r="S1504" s="15"/>
    </row>
    <row r="1505" spans="5:19" x14ac:dyDescent="0.2">
      <c r="E1505">
        <f t="shared" si="55"/>
        <v>1496</v>
      </c>
      <c r="S1505" s="15"/>
    </row>
    <row r="1506" spans="5:19" x14ac:dyDescent="0.2">
      <c r="E1506">
        <f t="shared" si="55"/>
        <v>1497</v>
      </c>
      <c r="S1506" s="15"/>
    </row>
    <row r="1507" spans="5:19" x14ac:dyDescent="0.2">
      <c r="E1507">
        <f t="shared" si="55"/>
        <v>1498</v>
      </c>
      <c r="S1507" s="15"/>
    </row>
    <row r="1508" spans="5:19" x14ac:dyDescent="0.2">
      <c r="E1508">
        <f t="shared" si="55"/>
        <v>1499</v>
      </c>
      <c r="S1508" s="15"/>
    </row>
    <row r="1509" spans="5:19" x14ac:dyDescent="0.2">
      <c r="E1509">
        <f t="shared" si="55"/>
        <v>1500</v>
      </c>
      <c r="S1509" s="15"/>
    </row>
    <row r="1510" spans="5:19" x14ac:dyDescent="0.2">
      <c r="E1510">
        <f t="shared" si="55"/>
        <v>1501</v>
      </c>
      <c r="S1510" s="15"/>
    </row>
    <row r="1511" spans="5:19" x14ac:dyDescent="0.2">
      <c r="E1511">
        <f t="shared" si="55"/>
        <v>1502</v>
      </c>
      <c r="S1511" s="15"/>
    </row>
    <row r="1512" spans="5:19" x14ac:dyDescent="0.2">
      <c r="E1512">
        <f t="shared" si="55"/>
        <v>1503</v>
      </c>
      <c r="S1512" s="15"/>
    </row>
    <row r="1513" spans="5:19" x14ac:dyDescent="0.2">
      <c r="E1513">
        <f t="shared" si="55"/>
        <v>1504</v>
      </c>
      <c r="S1513" s="15"/>
    </row>
    <row r="1514" spans="5:19" x14ac:dyDescent="0.2">
      <c r="E1514">
        <f t="shared" si="55"/>
        <v>1505</v>
      </c>
      <c r="S1514" s="15"/>
    </row>
    <row r="1515" spans="5:19" x14ac:dyDescent="0.2">
      <c r="E1515">
        <f t="shared" si="55"/>
        <v>1506</v>
      </c>
      <c r="S1515" s="15"/>
    </row>
    <row r="1516" spans="5:19" x14ac:dyDescent="0.2">
      <c r="E1516">
        <f t="shared" si="55"/>
        <v>1507</v>
      </c>
      <c r="S1516" s="15"/>
    </row>
    <row r="1517" spans="5:19" x14ac:dyDescent="0.2">
      <c r="E1517">
        <f t="shared" si="55"/>
        <v>1508</v>
      </c>
      <c r="S1517" s="15"/>
    </row>
    <row r="1518" spans="5:19" x14ac:dyDescent="0.2">
      <c r="E1518">
        <f t="shared" si="55"/>
        <v>1509</v>
      </c>
      <c r="S1518" s="15"/>
    </row>
    <row r="1519" spans="5:19" x14ac:dyDescent="0.2">
      <c r="E1519">
        <f t="shared" si="55"/>
        <v>1510</v>
      </c>
      <c r="S1519" s="15"/>
    </row>
    <row r="1520" spans="5:19" x14ac:dyDescent="0.2">
      <c r="E1520">
        <f t="shared" si="55"/>
        <v>1511</v>
      </c>
      <c r="S1520" s="15"/>
    </row>
    <row r="1521" spans="5:19" x14ac:dyDescent="0.2">
      <c r="E1521">
        <f t="shared" si="55"/>
        <v>1512</v>
      </c>
      <c r="S1521" s="15"/>
    </row>
    <row r="1522" spans="5:19" x14ac:dyDescent="0.2">
      <c r="E1522">
        <f t="shared" si="55"/>
        <v>1513</v>
      </c>
      <c r="S1522" s="15"/>
    </row>
    <row r="1523" spans="5:19" x14ac:dyDescent="0.2">
      <c r="E1523">
        <f t="shared" si="55"/>
        <v>1514</v>
      </c>
      <c r="S1523" s="15"/>
    </row>
    <row r="1524" spans="5:19" x14ac:dyDescent="0.2">
      <c r="E1524">
        <f t="shared" si="55"/>
        <v>1515</v>
      </c>
      <c r="S1524" s="15"/>
    </row>
    <row r="1525" spans="5:19" x14ac:dyDescent="0.2">
      <c r="E1525">
        <f t="shared" si="55"/>
        <v>1516</v>
      </c>
      <c r="S1525" s="15"/>
    </row>
    <row r="1526" spans="5:19" x14ac:dyDescent="0.2">
      <c r="E1526">
        <f t="shared" si="55"/>
        <v>1517</v>
      </c>
      <c r="S1526" s="15"/>
    </row>
    <row r="1527" spans="5:19" x14ac:dyDescent="0.2">
      <c r="E1527">
        <f t="shared" si="55"/>
        <v>1518</v>
      </c>
      <c r="S1527" s="15"/>
    </row>
    <row r="1528" spans="5:19" x14ac:dyDescent="0.2">
      <c r="E1528">
        <f t="shared" si="55"/>
        <v>1519</v>
      </c>
      <c r="S1528" s="15"/>
    </row>
    <row r="1529" spans="5:19" x14ac:dyDescent="0.2">
      <c r="E1529">
        <f t="shared" si="55"/>
        <v>1520</v>
      </c>
      <c r="S1529" s="15"/>
    </row>
    <row r="1530" spans="5:19" x14ac:dyDescent="0.2">
      <c r="E1530">
        <f t="shared" si="55"/>
        <v>1521</v>
      </c>
      <c r="S1530" s="15"/>
    </row>
    <row r="1531" spans="5:19" x14ac:dyDescent="0.2">
      <c r="E1531">
        <f t="shared" si="55"/>
        <v>1522</v>
      </c>
      <c r="S1531" s="15"/>
    </row>
    <row r="1532" spans="5:19" x14ac:dyDescent="0.2">
      <c r="E1532">
        <f t="shared" si="55"/>
        <v>1523</v>
      </c>
      <c r="S1532" s="15"/>
    </row>
    <row r="1533" spans="5:19" x14ac:dyDescent="0.2">
      <c r="E1533">
        <f t="shared" si="55"/>
        <v>1524</v>
      </c>
      <c r="S1533" s="15"/>
    </row>
    <row r="1534" spans="5:19" x14ac:dyDescent="0.2">
      <c r="E1534">
        <f t="shared" si="55"/>
        <v>1525</v>
      </c>
      <c r="S1534" s="15"/>
    </row>
    <row r="1535" spans="5:19" x14ac:dyDescent="0.2">
      <c r="E1535">
        <f t="shared" si="55"/>
        <v>1526</v>
      </c>
      <c r="S1535" s="15"/>
    </row>
    <row r="1536" spans="5:19" x14ac:dyDescent="0.2">
      <c r="E1536">
        <f t="shared" si="55"/>
        <v>1527</v>
      </c>
      <c r="S1536" s="15"/>
    </row>
    <row r="1537" spans="5:19" x14ac:dyDescent="0.2">
      <c r="E1537">
        <f t="shared" si="55"/>
        <v>1528</v>
      </c>
      <c r="S1537" s="15"/>
    </row>
    <row r="1538" spans="5:19" x14ac:dyDescent="0.2">
      <c r="E1538">
        <f t="shared" si="55"/>
        <v>1529</v>
      </c>
      <c r="S1538" s="15"/>
    </row>
    <row r="1539" spans="5:19" x14ac:dyDescent="0.2">
      <c r="E1539">
        <f t="shared" si="55"/>
        <v>1530</v>
      </c>
      <c r="S1539" s="15"/>
    </row>
    <row r="1540" spans="5:19" x14ac:dyDescent="0.2">
      <c r="E1540">
        <f t="shared" si="55"/>
        <v>1531</v>
      </c>
      <c r="S1540" s="15"/>
    </row>
    <row r="1541" spans="5:19" x14ac:dyDescent="0.2">
      <c r="E1541">
        <f t="shared" si="55"/>
        <v>1532</v>
      </c>
      <c r="S1541" s="15"/>
    </row>
    <row r="1542" spans="5:19" x14ac:dyDescent="0.2">
      <c r="E1542">
        <f t="shared" si="55"/>
        <v>1533</v>
      </c>
      <c r="S1542" s="15"/>
    </row>
    <row r="1543" spans="5:19" x14ac:dyDescent="0.2">
      <c r="E1543">
        <f t="shared" si="55"/>
        <v>1534</v>
      </c>
      <c r="S1543" s="15"/>
    </row>
    <row r="1544" spans="5:19" x14ac:dyDescent="0.2">
      <c r="E1544">
        <f t="shared" si="55"/>
        <v>1535</v>
      </c>
      <c r="S1544" s="15"/>
    </row>
    <row r="1545" spans="5:19" x14ac:dyDescent="0.2">
      <c r="E1545">
        <f t="shared" si="55"/>
        <v>1536</v>
      </c>
      <c r="S1545" s="15"/>
    </row>
    <row r="1546" spans="5:19" x14ac:dyDescent="0.2">
      <c r="E1546">
        <f t="shared" si="55"/>
        <v>1537</v>
      </c>
      <c r="S1546" s="15"/>
    </row>
    <row r="1547" spans="5:19" x14ac:dyDescent="0.2">
      <c r="E1547">
        <f t="shared" ref="E1547:E1610" si="56">E1546+1</f>
        <v>1538</v>
      </c>
      <c r="S1547" s="15"/>
    </row>
    <row r="1548" spans="5:19" x14ac:dyDescent="0.2">
      <c r="E1548">
        <f t="shared" si="56"/>
        <v>1539</v>
      </c>
      <c r="S1548" s="15"/>
    </row>
    <row r="1549" spans="5:19" x14ac:dyDescent="0.2">
      <c r="E1549">
        <f t="shared" si="56"/>
        <v>1540</v>
      </c>
      <c r="S1549" s="15"/>
    </row>
    <row r="1550" spans="5:19" x14ac:dyDescent="0.2">
      <c r="E1550">
        <f t="shared" si="56"/>
        <v>1541</v>
      </c>
      <c r="S1550" s="15"/>
    </row>
    <row r="1551" spans="5:19" x14ac:dyDescent="0.2">
      <c r="E1551">
        <f t="shared" si="56"/>
        <v>1542</v>
      </c>
      <c r="S1551" s="15"/>
    </row>
    <row r="1552" spans="5:19" x14ac:dyDescent="0.2">
      <c r="E1552">
        <f t="shared" si="56"/>
        <v>1543</v>
      </c>
      <c r="S1552" s="15"/>
    </row>
    <row r="1553" spans="5:19" x14ac:dyDescent="0.2">
      <c r="E1553">
        <f t="shared" si="56"/>
        <v>1544</v>
      </c>
      <c r="S1553" s="15"/>
    </row>
    <row r="1554" spans="5:19" x14ac:dyDescent="0.2">
      <c r="E1554">
        <f t="shared" si="56"/>
        <v>1545</v>
      </c>
      <c r="S1554" s="15"/>
    </row>
    <row r="1555" spans="5:19" x14ac:dyDescent="0.2">
      <c r="E1555">
        <f t="shared" si="56"/>
        <v>1546</v>
      </c>
      <c r="S1555" s="15"/>
    </row>
    <row r="1556" spans="5:19" x14ac:dyDescent="0.2">
      <c r="E1556">
        <f t="shared" si="56"/>
        <v>1547</v>
      </c>
      <c r="S1556" s="15"/>
    </row>
    <row r="1557" spans="5:19" x14ac:dyDescent="0.2">
      <c r="E1557">
        <f t="shared" si="56"/>
        <v>1548</v>
      </c>
      <c r="S1557" s="15"/>
    </row>
    <row r="1558" spans="5:19" x14ac:dyDescent="0.2">
      <c r="E1558">
        <f t="shared" si="56"/>
        <v>1549</v>
      </c>
      <c r="S1558" s="15"/>
    </row>
    <row r="1559" spans="5:19" x14ac:dyDescent="0.2">
      <c r="E1559">
        <f t="shared" si="56"/>
        <v>1550</v>
      </c>
      <c r="S1559" s="15"/>
    </row>
    <row r="1560" spans="5:19" x14ac:dyDescent="0.2">
      <c r="E1560">
        <f t="shared" si="56"/>
        <v>1551</v>
      </c>
      <c r="S1560" s="15"/>
    </row>
    <row r="1561" spans="5:19" x14ac:dyDescent="0.2">
      <c r="E1561">
        <f t="shared" si="56"/>
        <v>1552</v>
      </c>
      <c r="S1561" s="15"/>
    </row>
    <row r="1562" spans="5:19" x14ac:dyDescent="0.2">
      <c r="E1562">
        <f t="shared" si="56"/>
        <v>1553</v>
      </c>
      <c r="S1562" s="15"/>
    </row>
    <row r="1563" spans="5:19" x14ac:dyDescent="0.2">
      <c r="E1563">
        <f t="shared" si="56"/>
        <v>1554</v>
      </c>
      <c r="S1563" s="15"/>
    </row>
    <row r="1564" spans="5:19" x14ac:dyDescent="0.2">
      <c r="E1564">
        <f t="shared" si="56"/>
        <v>1555</v>
      </c>
      <c r="S1564" s="15"/>
    </row>
    <row r="1565" spans="5:19" x14ac:dyDescent="0.2">
      <c r="E1565">
        <f t="shared" si="56"/>
        <v>1556</v>
      </c>
      <c r="S1565" s="15"/>
    </row>
    <row r="1566" spans="5:19" x14ac:dyDescent="0.2">
      <c r="E1566">
        <f t="shared" si="56"/>
        <v>1557</v>
      </c>
      <c r="S1566" s="15"/>
    </row>
    <row r="1567" spans="5:19" x14ac:dyDescent="0.2">
      <c r="E1567">
        <f t="shared" si="56"/>
        <v>1558</v>
      </c>
      <c r="S1567" s="15"/>
    </row>
    <row r="1568" spans="5:19" x14ac:dyDescent="0.2">
      <c r="E1568">
        <f t="shared" si="56"/>
        <v>1559</v>
      </c>
      <c r="S1568" s="15"/>
    </row>
    <row r="1569" spans="5:19" x14ac:dyDescent="0.2">
      <c r="E1569">
        <f t="shared" si="56"/>
        <v>1560</v>
      </c>
      <c r="S1569" s="15"/>
    </row>
    <row r="1570" spans="5:19" x14ac:dyDescent="0.2">
      <c r="E1570">
        <f t="shared" si="56"/>
        <v>1561</v>
      </c>
      <c r="S1570" s="15"/>
    </row>
    <row r="1571" spans="5:19" x14ac:dyDescent="0.2">
      <c r="E1571">
        <f t="shared" si="56"/>
        <v>1562</v>
      </c>
      <c r="S1571" s="15"/>
    </row>
    <row r="1572" spans="5:19" x14ac:dyDescent="0.2">
      <c r="E1572">
        <f t="shared" si="56"/>
        <v>1563</v>
      </c>
      <c r="S1572" s="15"/>
    </row>
    <row r="1573" spans="5:19" x14ac:dyDescent="0.2">
      <c r="E1573">
        <f t="shared" si="56"/>
        <v>1564</v>
      </c>
      <c r="S1573" s="15"/>
    </row>
    <row r="1574" spans="5:19" x14ac:dyDescent="0.2">
      <c r="E1574">
        <f t="shared" si="56"/>
        <v>1565</v>
      </c>
      <c r="S1574" s="15"/>
    </row>
    <row r="1575" spans="5:19" x14ac:dyDescent="0.2">
      <c r="E1575">
        <f t="shared" si="56"/>
        <v>1566</v>
      </c>
      <c r="S1575" s="15"/>
    </row>
    <row r="1576" spans="5:19" x14ac:dyDescent="0.2">
      <c r="E1576">
        <f t="shared" si="56"/>
        <v>1567</v>
      </c>
      <c r="S1576" s="15"/>
    </row>
    <row r="1577" spans="5:19" x14ac:dyDescent="0.2">
      <c r="E1577">
        <f t="shared" si="56"/>
        <v>1568</v>
      </c>
      <c r="S1577" s="15"/>
    </row>
    <row r="1578" spans="5:19" x14ac:dyDescent="0.2">
      <c r="E1578">
        <f t="shared" si="56"/>
        <v>1569</v>
      </c>
      <c r="S1578" s="15"/>
    </row>
    <row r="1579" spans="5:19" x14ac:dyDescent="0.2">
      <c r="E1579">
        <f t="shared" si="56"/>
        <v>1570</v>
      </c>
      <c r="S1579" s="15"/>
    </row>
    <row r="1580" spans="5:19" x14ac:dyDescent="0.2">
      <c r="E1580">
        <f t="shared" si="56"/>
        <v>1571</v>
      </c>
      <c r="S1580" s="15"/>
    </row>
    <row r="1581" spans="5:19" x14ac:dyDescent="0.2">
      <c r="E1581">
        <f t="shared" si="56"/>
        <v>1572</v>
      </c>
      <c r="S1581" s="15"/>
    </row>
    <row r="1582" spans="5:19" x14ac:dyDescent="0.2">
      <c r="E1582">
        <f t="shared" si="56"/>
        <v>1573</v>
      </c>
      <c r="S1582" s="15"/>
    </row>
    <row r="1583" spans="5:19" x14ac:dyDescent="0.2">
      <c r="E1583">
        <f t="shared" si="56"/>
        <v>1574</v>
      </c>
      <c r="S1583" s="15"/>
    </row>
    <row r="1584" spans="5:19" x14ac:dyDescent="0.2">
      <c r="E1584">
        <f t="shared" si="56"/>
        <v>1575</v>
      </c>
      <c r="S1584" s="15"/>
    </row>
    <row r="1585" spans="5:19" x14ac:dyDescent="0.2">
      <c r="E1585">
        <f t="shared" si="56"/>
        <v>1576</v>
      </c>
      <c r="S1585" s="15"/>
    </row>
    <row r="1586" spans="5:19" x14ac:dyDescent="0.2">
      <c r="E1586">
        <f t="shared" si="56"/>
        <v>1577</v>
      </c>
      <c r="S1586" s="15"/>
    </row>
    <row r="1587" spans="5:19" x14ac:dyDescent="0.2">
      <c r="E1587">
        <f t="shared" si="56"/>
        <v>1578</v>
      </c>
      <c r="S1587" s="15"/>
    </row>
    <row r="1588" spans="5:19" x14ac:dyDescent="0.2">
      <c r="E1588">
        <f t="shared" si="56"/>
        <v>1579</v>
      </c>
      <c r="S1588" s="15"/>
    </row>
    <row r="1589" spans="5:19" x14ac:dyDescent="0.2">
      <c r="E1589">
        <f t="shared" si="56"/>
        <v>1580</v>
      </c>
      <c r="S1589" s="15"/>
    </row>
    <row r="1590" spans="5:19" x14ac:dyDescent="0.2">
      <c r="E1590">
        <f t="shared" si="56"/>
        <v>1581</v>
      </c>
      <c r="S1590" s="15"/>
    </row>
    <row r="1591" spans="5:19" x14ac:dyDescent="0.2">
      <c r="E1591">
        <f t="shared" si="56"/>
        <v>1582</v>
      </c>
      <c r="S1591" s="15"/>
    </row>
    <row r="1592" spans="5:19" x14ac:dyDescent="0.2">
      <c r="E1592">
        <f t="shared" si="56"/>
        <v>1583</v>
      </c>
      <c r="S1592" s="15"/>
    </row>
    <row r="1593" spans="5:19" x14ac:dyDescent="0.2">
      <c r="E1593">
        <f t="shared" si="56"/>
        <v>1584</v>
      </c>
      <c r="S1593" s="15"/>
    </row>
    <row r="1594" spans="5:19" x14ac:dyDescent="0.2">
      <c r="E1594">
        <f t="shared" si="56"/>
        <v>1585</v>
      </c>
      <c r="S1594" s="15"/>
    </row>
    <row r="1595" spans="5:19" x14ac:dyDescent="0.2">
      <c r="E1595">
        <f t="shared" si="56"/>
        <v>1586</v>
      </c>
      <c r="S1595" s="15"/>
    </row>
    <row r="1596" spans="5:19" x14ac:dyDescent="0.2">
      <c r="E1596">
        <f t="shared" si="56"/>
        <v>1587</v>
      </c>
      <c r="S1596" s="15"/>
    </row>
    <row r="1597" spans="5:19" x14ac:dyDescent="0.2">
      <c r="E1597">
        <f t="shared" si="56"/>
        <v>1588</v>
      </c>
      <c r="S1597" s="15"/>
    </row>
    <row r="1598" spans="5:19" x14ac:dyDescent="0.2">
      <c r="E1598">
        <f t="shared" si="56"/>
        <v>1589</v>
      </c>
      <c r="S1598" s="15"/>
    </row>
    <row r="1599" spans="5:19" x14ac:dyDescent="0.2">
      <c r="E1599">
        <f t="shared" si="56"/>
        <v>1590</v>
      </c>
      <c r="S1599" s="15"/>
    </row>
    <row r="1600" spans="5:19" x14ac:dyDescent="0.2">
      <c r="E1600">
        <f t="shared" si="56"/>
        <v>1591</v>
      </c>
      <c r="S1600" s="15"/>
    </row>
    <row r="1601" spans="5:19" x14ac:dyDescent="0.2">
      <c r="E1601">
        <f t="shared" si="56"/>
        <v>1592</v>
      </c>
      <c r="S1601" s="15"/>
    </row>
    <row r="1602" spans="5:19" x14ac:dyDescent="0.2">
      <c r="E1602">
        <f t="shared" si="56"/>
        <v>1593</v>
      </c>
      <c r="S1602" s="15"/>
    </row>
    <row r="1603" spans="5:19" x14ac:dyDescent="0.2">
      <c r="E1603">
        <f t="shared" si="56"/>
        <v>1594</v>
      </c>
      <c r="S1603" s="15"/>
    </row>
    <row r="1604" spans="5:19" x14ac:dyDescent="0.2">
      <c r="E1604">
        <f t="shared" si="56"/>
        <v>1595</v>
      </c>
      <c r="S1604" s="15"/>
    </row>
    <row r="1605" spans="5:19" x14ac:dyDescent="0.2">
      <c r="E1605">
        <f t="shared" si="56"/>
        <v>1596</v>
      </c>
      <c r="S1605" s="15"/>
    </row>
    <row r="1606" spans="5:19" x14ac:dyDescent="0.2">
      <c r="E1606">
        <f t="shared" si="56"/>
        <v>1597</v>
      </c>
      <c r="S1606" s="15"/>
    </row>
    <row r="1607" spans="5:19" x14ac:dyDescent="0.2">
      <c r="E1607">
        <f t="shared" si="56"/>
        <v>1598</v>
      </c>
      <c r="S1607" s="15"/>
    </row>
    <row r="1608" spans="5:19" x14ac:dyDescent="0.2">
      <c r="E1608">
        <f t="shared" si="56"/>
        <v>1599</v>
      </c>
      <c r="S1608" s="15"/>
    </row>
    <row r="1609" spans="5:19" x14ac:dyDescent="0.2">
      <c r="E1609">
        <f t="shared" si="56"/>
        <v>1600</v>
      </c>
      <c r="S1609" s="15"/>
    </row>
    <row r="1610" spans="5:19" x14ac:dyDescent="0.2">
      <c r="E1610">
        <f t="shared" si="56"/>
        <v>1601</v>
      </c>
      <c r="S1610" s="15"/>
    </row>
    <row r="1611" spans="5:19" x14ac:dyDescent="0.2">
      <c r="E1611">
        <f t="shared" ref="E1611:E1674" si="57">E1610+1</f>
        <v>1602</v>
      </c>
      <c r="S1611" s="15"/>
    </row>
    <row r="1612" spans="5:19" x14ac:dyDescent="0.2">
      <c r="E1612">
        <f t="shared" si="57"/>
        <v>1603</v>
      </c>
      <c r="S1612" s="15"/>
    </row>
    <row r="1613" spans="5:19" x14ac:dyDescent="0.2">
      <c r="E1613">
        <f t="shared" si="57"/>
        <v>1604</v>
      </c>
      <c r="S1613" s="15"/>
    </row>
    <row r="1614" spans="5:19" x14ac:dyDescent="0.2">
      <c r="E1614">
        <f t="shared" si="57"/>
        <v>1605</v>
      </c>
      <c r="S1614" s="15"/>
    </row>
    <row r="1615" spans="5:19" x14ac:dyDescent="0.2">
      <c r="E1615">
        <f t="shared" si="57"/>
        <v>1606</v>
      </c>
      <c r="S1615" s="15"/>
    </row>
    <row r="1616" spans="5:19" x14ac:dyDescent="0.2">
      <c r="E1616">
        <f t="shared" si="57"/>
        <v>1607</v>
      </c>
      <c r="S1616" s="15"/>
    </row>
    <row r="1617" spans="5:19" x14ac:dyDescent="0.2">
      <c r="E1617">
        <f t="shared" si="57"/>
        <v>1608</v>
      </c>
      <c r="S1617" s="15"/>
    </row>
    <row r="1618" spans="5:19" x14ac:dyDescent="0.2">
      <c r="E1618">
        <f t="shared" si="57"/>
        <v>1609</v>
      </c>
      <c r="S1618" s="15"/>
    </row>
    <row r="1619" spans="5:19" x14ac:dyDescent="0.2">
      <c r="E1619">
        <f t="shared" si="57"/>
        <v>1610</v>
      </c>
      <c r="S1619" s="15"/>
    </row>
    <row r="1620" spans="5:19" x14ac:dyDescent="0.2">
      <c r="E1620">
        <f t="shared" si="57"/>
        <v>1611</v>
      </c>
      <c r="S1620" s="15"/>
    </row>
    <row r="1621" spans="5:19" x14ac:dyDescent="0.2">
      <c r="E1621">
        <f t="shared" si="57"/>
        <v>1612</v>
      </c>
      <c r="S1621" s="15"/>
    </row>
    <row r="1622" spans="5:19" x14ac:dyDescent="0.2">
      <c r="E1622">
        <f t="shared" si="57"/>
        <v>1613</v>
      </c>
      <c r="S1622" s="15"/>
    </row>
    <row r="1623" spans="5:19" x14ac:dyDescent="0.2">
      <c r="E1623">
        <f t="shared" si="57"/>
        <v>1614</v>
      </c>
      <c r="S1623" s="15"/>
    </row>
    <row r="1624" spans="5:19" x14ac:dyDescent="0.2">
      <c r="E1624">
        <f t="shared" si="57"/>
        <v>1615</v>
      </c>
      <c r="S1624" s="15"/>
    </row>
    <row r="1625" spans="5:19" x14ac:dyDescent="0.2">
      <c r="E1625">
        <f t="shared" si="57"/>
        <v>1616</v>
      </c>
      <c r="S1625" s="15"/>
    </row>
    <row r="1626" spans="5:19" x14ac:dyDescent="0.2">
      <c r="E1626">
        <f t="shared" si="57"/>
        <v>1617</v>
      </c>
      <c r="S1626" s="15"/>
    </row>
    <row r="1627" spans="5:19" x14ac:dyDescent="0.2">
      <c r="E1627">
        <f t="shared" si="57"/>
        <v>1618</v>
      </c>
      <c r="S1627" s="15"/>
    </row>
    <row r="1628" spans="5:19" x14ac:dyDescent="0.2">
      <c r="E1628">
        <f t="shared" si="57"/>
        <v>1619</v>
      </c>
      <c r="S1628" s="15"/>
    </row>
    <row r="1629" spans="5:19" x14ac:dyDescent="0.2">
      <c r="E1629">
        <f t="shared" si="57"/>
        <v>1620</v>
      </c>
      <c r="S1629" s="15"/>
    </row>
    <row r="1630" spans="5:19" x14ac:dyDescent="0.2">
      <c r="E1630">
        <f t="shared" si="57"/>
        <v>1621</v>
      </c>
      <c r="S1630" s="15"/>
    </row>
    <row r="1631" spans="5:19" x14ac:dyDescent="0.2">
      <c r="E1631">
        <f t="shared" si="57"/>
        <v>1622</v>
      </c>
      <c r="S1631" s="15"/>
    </row>
    <row r="1632" spans="5:19" x14ac:dyDescent="0.2">
      <c r="E1632">
        <f t="shared" si="57"/>
        <v>1623</v>
      </c>
      <c r="S1632" s="15"/>
    </row>
    <row r="1633" spans="5:19" x14ac:dyDescent="0.2">
      <c r="E1633">
        <f t="shared" si="57"/>
        <v>1624</v>
      </c>
      <c r="S1633" s="15"/>
    </row>
    <row r="1634" spans="5:19" x14ac:dyDescent="0.2">
      <c r="E1634">
        <f t="shared" si="57"/>
        <v>1625</v>
      </c>
      <c r="S1634" s="15"/>
    </row>
    <row r="1635" spans="5:19" x14ac:dyDescent="0.2">
      <c r="E1635">
        <f t="shared" si="57"/>
        <v>1626</v>
      </c>
      <c r="S1635" s="15"/>
    </row>
    <row r="1636" spans="5:19" x14ac:dyDescent="0.2">
      <c r="E1636">
        <f t="shared" si="57"/>
        <v>1627</v>
      </c>
      <c r="S1636" s="15"/>
    </row>
    <row r="1637" spans="5:19" x14ac:dyDescent="0.2">
      <c r="E1637">
        <f t="shared" si="57"/>
        <v>1628</v>
      </c>
      <c r="S1637" s="15"/>
    </row>
    <row r="1638" spans="5:19" x14ac:dyDescent="0.2">
      <c r="E1638">
        <f t="shared" si="57"/>
        <v>1629</v>
      </c>
      <c r="S1638" s="15"/>
    </row>
    <row r="1639" spans="5:19" x14ac:dyDescent="0.2">
      <c r="E1639">
        <f t="shared" si="57"/>
        <v>1630</v>
      </c>
      <c r="S1639" s="15"/>
    </row>
    <row r="1640" spans="5:19" x14ac:dyDescent="0.2">
      <c r="E1640">
        <f t="shared" si="57"/>
        <v>1631</v>
      </c>
      <c r="S1640" s="15"/>
    </row>
    <row r="1641" spans="5:19" x14ac:dyDescent="0.2">
      <c r="E1641">
        <f t="shared" si="57"/>
        <v>1632</v>
      </c>
      <c r="S1641" s="15"/>
    </row>
    <row r="1642" spans="5:19" x14ac:dyDescent="0.2">
      <c r="E1642">
        <f t="shared" si="57"/>
        <v>1633</v>
      </c>
      <c r="S1642" s="15"/>
    </row>
    <row r="1643" spans="5:19" x14ac:dyDescent="0.2">
      <c r="E1643">
        <f t="shared" si="57"/>
        <v>1634</v>
      </c>
      <c r="S1643" s="15"/>
    </row>
    <row r="1644" spans="5:19" x14ac:dyDescent="0.2">
      <c r="E1644">
        <f t="shared" si="57"/>
        <v>1635</v>
      </c>
      <c r="S1644" s="15"/>
    </row>
    <row r="1645" spans="5:19" x14ac:dyDescent="0.2">
      <c r="E1645">
        <f t="shared" si="57"/>
        <v>1636</v>
      </c>
      <c r="S1645" s="15"/>
    </row>
    <row r="1646" spans="5:19" x14ac:dyDescent="0.2">
      <c r="E1646">
        <f t="shared" si="57"/>
        <v>1637</v>
      </c>
      <c r="S1646" s="15"/>
    </row>
    <row r="1647" spans="5:19" x14ac:dyDescent="0.2">
      <c r="E1647">
        <f t="shared" si="57"/>
        <v>1638</v>
      </c>
      <c r="S1647" s="15"/>
    </row>
    <row r="1648" spans="5:19" x14ac:dyDescent="0.2">
      <c r="E1648">
        <f t="shared" si="57"/>
        <v>1639</v>
      </c>
      <c r="S1648" s="15"/>
    </row>
    <row r="1649" spans="5:19" x14ac:dyDescent="0.2">
      <c r="E1649">
        <f t="shared" si="57"/>
        <v>1640</v>
      </c>
      <c r="S1649" s="15"/>
    </row>
    <row r="1650" spans="5:19" x14ac:dyDescent="0.2">
      <c r="E1650">
        <f t="shared" si="57"/>
        <v>1641</v>
      </c>
      <c r="S1650" s="15"/>
    </row>
    <row r="1651" spans="5:19" x14ac:dyDescent="0.2">
      <c r="E1651">
        <f t="shared" si="57"/>
        <v>1642</v>
      </c>
      <c r="S1651" s="15"/>
    </row>
    <row r="1652" spans="5:19" x14ac:dyDescent="0.2">
      <c r="E1652">
        <f t="shared" si="57"/>
        <v>1643</v>
      </c>
      <c r="S1652" s="15"/>
    </row>
    <row r="1653" spans="5:19" x14ac:dyDescent="0.2">
      <c r="E1653">
        <f t="shared" si="57"/>
        <v>1644</v>
      </c>
      <c r="S1653" s="15"/>
    </row>
    <row r="1654" spans="5:19" x14ac:dyDescent="0.2">
      <c r="E1654">
        <f t="shared" si="57"/>
        <v>1645</v>
      </c>
      <c r="S1654" s="15"/>
    </row>
    <row r="1655" spans="5:19" x14ac:dyDescent="0.2">
      <c r="E1655">
        <f t="shared" si="57"/>
        <v>1646</v>
      </c>
      <c r="S1655" s="15"/>
    </row>
    <row r="1656" spans="5:19" x14ac:dyDescent="0.2">
      <c r="E1656">
        <f t="shared" si="57"/>
        <v>1647</v>
      </c>
      <c r="S1656" s="15"/>
    </row>
    <row r="1657" spans="5:19" x14ac:dyDescent="0.2">
      <c r="E1657">
        <f t="shared" si="57"/>
        <v>1648</v>
      </c>
      <c r="S1657" s="15"/>
    </row>
    <row r="1658" spans="5:19" x14ac:dyDescent="0.2">
      <c r="E1658">
        <f t="shared" si="57"/>
        <v>1649</v>
      </c>
      <c r="S1658" s="15"/>
    </row>
    <row r="1659" spans="5:19" x14ac:dyDescent="0.2">
      <c r="E1659">
        <f t="shared" si="57"/>
        <v>1650</v>
      </c>
      <c r="S1659" s="15"/>
    </row>
    <row r="1660" spans="5:19" x14ac:dyDescent="0.2">
      <c r="E1660">
        <f t="shared" si="57"/>
        <v>1651</v>
      </c>
      <c r="S1660" s="15"/>
    </row>
    <row r="1661" spans="5:19" x14ac:dyDescent="0.2">
      <c r="E1661">
        <f t="shared" si="57"/>
        <v>1652</v>
      </c>
      <c r="S1661" s="15"/>
    </row>
    <row r="1662" spans="5:19" x14ac:dyDescent="0.2">
      <c r="E1662">
        <f t="shared" si="57"/>
        <v>1653</v>
      </c>
      <c r="S1662" s="15"/>
    </row>
    <row r="1663" spans="5:19" x14ac:dyDescent="0.2">
      <c r="E1663">
        <f t="shared" si="57"/>
        <v>1654</v>
      </c>
      <c r="S1663" s="15"/>
    </row>
    <row r="1664" spans="5:19" x14ac:dyDescent="0.2">
      <c r="E1664">
        <f t="shared" si="57"/>
        <v>1655</v>
      </c>
      <c r="S1664" s="15"/>
    </row>
    <row r="1665" spans="5:19" x14ac:dyDescent="0.2">
      <c r="E1665">
        <f t="shared" si="57"/>
        <v>1656</v>
      </c>
      <c r="S1665" s="15"/>
    </row>
    <row r="1666" spans="5:19" x14ac:dyDescent="0.2">
      <c r="E1666">
        <f t="shared" si="57"/>
        <v>1657</v>
      </c>
      <c r="S1666" s="15"/>
    </row>
    <row r="1667" spans="5:19" x14ac:dyDescent="0.2">
      <c r="E1667">
        <f t="shared" si="57"/>
        <v>1658</v>
      </c>
      <c r="S1667" s="15"/>
    </row>
    <row r="1668" spans="5:19" x14ac:dyDescent="0.2">
      <c r="E1668">
        <f t="shared" si="57"/>
        <v>1659</v>
      </c>
      <c r="S1668" s="15"/>
    </row>
    <row r="1669" spans="5:19" x14ac:dyDescent="0.2">
      <c r="E1669">
        <f t="shared" si="57"/>
        <v>1660</v>
      </c>
      <c r="S1669" s="15"/>
    </row>
    <row r="1670" spans="5:19" x14ac:dyDescent="0.2">
      <c r="E1670">
        <f t="shared" si="57"/>
        <v>1661</v>
      </c>
      <c r="S1670" s="15"/>
    </row>
    <row r="1671" spans="5:19" x14ac:dyDescent="0.2">
      <c r="E1671">
        <f t="shared" si="57"/>
        <v>1662</v>
      </c>
      <c r="S1671" s="15"/>
    </row>
    <row r="1672" spans="5:19" x14ac:dyDescent="0.2">
      <c r="E1672">
        <f t="shared" si="57"/>
        <v>1663</v>
      </c>
      <c r="S1672" s="15"/>
    </row>
    <row r="1673" spans="5:19" x14ac:dyDescent="0.2">
      <c r="E1673">
        <f t="shared" si="57"/>
        <v>1664</v>
      </c>
      <c r="S1673" s="15"/>
    </row>
    <row r="1674" spans="5:19" x14ac:dyDescent="0.2">
      <c r="E1674">
        <f t="shared" si="57"/>
        <v>1665</v>
      </c>
      <c r="S1674" s="15"/>
    </row>
    <row r="1675" spans="5:19" x14ac:dyDescent="0.2">
      <c r="E1675">
        <f t="shared" ref="E1675:E1738" si="58">E1674+1</f>
        <v>1666</v>
      </c>
      <c r="S1675" s="15"/>
    </row>
    <row r="1676" spans="5:19" x14ac:dyDescent="0.2">
      <c r="E1676">
        <f t="shared" si="58"/>
        <v>1667</v>
      </c>
      <c r="S1676" s="15"/>
    </row>
    <row r="1677" spans="5:19" x14ac:dyDescent="0.2">
      <c r="E1677">
        <f t="shared" si="58"/>
        <v>1668</v>
      </c>
      <c r="S1677" s="15"/>
    </row>
    <row r="1678" spans="5:19" x14ac:dyDescent="0.2">
      <c r="E1678">
        <f t="shared" si="58"/>
        <v>1669</v>
      </c>
      <c r="S1678" s="15"/>
    </row>
    <row r="1679" spans="5:19" x14ac:dyDescent="0.2">
      <c r="E1679">
        <f t="shared" si="58"/>
        <v>1670</v>
      </c>
      <c r="S1679" s="15"/>
    </row>
    <row r="1680" spans="5:19" x14ac:dyDescent="0.2">
      <c r="E1680">
        <f t="shared" si="58"/>
        <v>1671</v>
      </c>
      <c r="S1680" s="15"/>
    </row>
    <row r="1681" spans="5:19" x14ac:dyDescent="0.2">
      <c r="E1681">
        <f t="shared" si="58"/>
        <v>1672</v>
      </c>
      <c r="S1681" s="15"/>
    </row>
    <row r="1682" spans="5:19" x14ac:dyDescent="0.2">
      <c r="E1682">
        <f t="shared" si="58"/>
        <v>1673</v>
      </c>
      <c r="S1682" s="15"/>
    </row>
    <row r="1683" spans="5:19" x14ac:dyDescent="0.2">
      <c r="E1683">
        <f t="shared" si="58"/>
        <v>1674</v>
      </c>
      <c r="S1683" s="15"/>
    </row>
    <row r="1684" spans="5:19" x14ac:dyDescent="0.2">
      <c r="E1684">
        <f t="shared" si="58"/>
        <v>1675</v>
      </c>
      <c r="S1684" s="15"/>
    </row>
    <row r="1685" spans="5:19" x14ac:dyDescent="0.2">
      <c r="E1685">
        <f t="shared" si="58"/>
        <v>1676</v>
      </c>
      <c r="S1685" s="15"/>
    </row>
    <row r="1686" spans="5:19" x14ac:dyDescent="0.2">
      <c r="E1686">
        <f t="shared" si="58"/>
        <v>1677</v>
      </c>
      <c r="S1686" s="15"/>
    </row>
    <row r="1687" spans="5:19" x14ac:dyDescent="0.2">
      <c r="E1687">
        <f t="shared" si="58"/>
        <v>1678</v>
      </c>
      <c r="S1687" s="15"/>
    </row>
    <row r="1688" spans="5:19" x14ac:dyDescent="0.2">
      <c r="E1688">
        <f t="shared" si="58"/>
        <v>1679</v>
      </c>
      <c r="S1688" s="15"/>
    </row>
    <row r="1689" spans="5:19" x14ac:dyDescent="0.2">
      <c r="E1689">
        <f t="shared" si="58"/>
        <v>1680</v>
      </c>
      <c r="S1689" s="15"/>
    </row>
    <row r="1690" spans="5:19" x14ac:dyDescent="0.2">
      <c r="E1690">
        <f t="shared" si="58"/>
        <v>1681</v>
      </c>
      <c r="S1690" s="15"/>
    </row>
    <row r="1691" spans="5:19" x14ac:dyDescent="0.2">
      <c r="E1691">
        <f t="shared" si="58"/>
        <v>1682</v>
      </c>
      <c r="S1691" s="15"/>
    </row>
    <row r="1692" spans="5:19" x14ac:dyDescent="0.2">
      <c r="E1692">
        <f t="shared" si="58"/>
        <v>1683</v>
      </c>
      <c r="S1692" s="15"/>
    </row>
    <row r="1693" spans="5:19" x14ac:dyDescent="0.2">
      <c r="E1693">
        <f t="shared" si="58"/>
        <v>1684</v>
      </c>
      <c r="S1693" s="15"/>
    </row>
    <row r="1694" spans="5:19" x14ac:dyDescent="0.2">
      <c r="E1694">
        <f t="shared" si="58"/>
        <v>1685</v>
      </c>
      <c r="S1694" s="15"/>
    </row>
    <row r="1695" spans="5:19" x14ac:dyDescent="0.2">
      <c r="E1695">
        <f t="shared" si="58"/>
        <v>1686</v>
      </c>
      <c r="S1695" s="15"/>
    </row>
    <row r="1696" spans="5:19" x14ac:dyDescent="0.2">
      <c r="E1696">
        <f t="shared" si="58"/>
        <v>1687</v>
      </c>
      <c r="S1696" s="15"/>
    </row>
    <row r="1697" spans="5:19" x14ac:dyDescent="0.2">
      <c r="E1697">
        <f t="shared" si="58"/>
        <v>1688</v>
      </c>
      <c r="S1697" s="15"/>
    </row>
    <row r="1698" spans="5:19" x14ac:dyDescent="0.2">
      <c r="E1698">
        <f t="shared" si="58"/>
        <v>1689</v>
      </c>
      <c r="S1698" s="15"/>
    </row>
    <row r="1699" spans="5:19" x14ac:dyDescent="0.2">
      <c r="E1699">
        <f t="shared" si="58"/>
        <v>1690</v>
      </c>
      <c r="S1699" s="15"/>
    </row>
    <row r="1700" spans="5:19" x14ac:dyDescent="0.2">
      <c r="E1700">
        <f t="shared" si="58"/>
        <v>1691</v>
      </c>
      <c r="S1700" s="15"/>
    </row>
    <row r="1701" spans="5:19" x14ac:dyDescent="0.2">
      <c r="E1701">
        <f t="shared" si="58"/>
        <v>1692</v>
      </c>
      <c r="S1701" s="15"/>
    </row>
    <row r="1702" spans="5:19" x14ac:dyDescent="0.2">
      <c r="E1702">
        <f t="shared" si="58"/>
        <v>1693</v>
      </c>
      <c r="S1702" s="15"/>
    </row>
    <row r="1703" spans="5:19" x14ac:dyDescent="0.2">
      <c r="E1703">
        <f t="shared" si="58"/>
        <v>1694</v>
      </c>
      <c r="S1703" s="15"/>
    </row>
    <row r="1704" spans="5:19" x14ac:dyDescent="0.2">
      <c r="E1704">
        <f t="shared" si="58"/>
        <v>1695</v>
      </c>
      <c r="S1704" s="15"/>
    </row>
    <row r="1705" spans="5:19" x14ac:dyDescent="0.2">
      <c r="E1705">
        <f t="shared" si="58"/>
        <v>1696</v>
      </c>
      <c r="S1705" s="15"/>
    </row>
    <row r="1706" spans="5:19" x14ac:dyDescent="0.2">
      <c r="E1706">
        <f t="shared" si="58"/>
        <v>1697</v>
      </c>
      <c r="S1706" s="15"/>
    </row>
    <row r="1707" spans="5:19" x14ac:dyDescent="0.2">
      <c r="E1707">
        <f t="shared" si="58"/>
        <v>1698</v>
      </c>
      <c r="S1707" s="15"/>
    </row>
    <row r="1708" spans="5:19" x14ac:dyDescent="0.2">
      <c r="E1708">
        <f t="shared" si="58"/>
        <v>1699</v>
      </c>
      <c r="S1708" s="15"/>
    </row>
    <row r="1709" spans="5:19" x14ac:dyDescent="0.2">
      <c r="E1709">
        <f t="shared" si="58"/>
        <v>1700</v>
      </c>
      <c r="S1709" s="15"/>
    </row>
    <row r="1710" spans="5:19" x14ac:dyDescent="0.2">
      <c r="E1710">
        <f t="shared" si="58"/>
        <v>1701</v>
      </c>
      <c r="S1710" s="15"/>
    </row>
    <row r="1711" spans="5:19" x14ac:dyDescent="0.2">
      <c r="E1711">
        <f t="shared" si="58"/>
        <v>1702</v>
      </c>
      <c r="S1711" s="15"/>
    </row>
    <row r="1712" spans="5:19" x14ac:dyDescent="0.2">
      <c r="E1712">
        <f t="shared" si="58"/>
        <v>1703</v>
      </c>
      <c r="S1712" s="15"/>
    </row>
    <row r="1713" spans="5:19" x14ac:dyDescent="0.2">
      <c r="E1713">
        <f t="shared" si="58"/>
        <v>1704</v>
      </c>
      <c r="S1713" s="15"/>
    </row>
    <row r="1714" spans="5:19" x14ac:dyDescent="0.2">
      <c r="E1714">
        <f t="shared" si="58"/>
        <v>1705</v>
      </c>
      <c r="S1714" s="15"/>
    </row>
    <row r="1715" spans="5:19" x14ac:dyDescent="0.2">
      <c r="E1715">
        <f t="shared" si="58"/>
        <v>1706</v>
      </c>
      <c r="S1715" s="15"/>
    </row>
    <row r="1716" spans="5:19" x14ac:dyDescent="0.2">
      <c r="E1716">
        <f t="shared" si="58"/>
        <v>1707</v>
      </c>
      <c r="S1716" s="15"/>
    </row>
    <row r="1717" spans="5:19" x14ac:dyDescent="0.2">
      <c r="E1717">
        <f t="shared" si="58"/>
        <v>1708</v>
      </c>
      <c r="S1717" s="15"/>
    </row>
    <row r="1718" spans="5:19" x14ac:dyDescent="0.2">
      <c r="E1718">
        <f t="shared" si="58"/>
        <v>1709</v>
      </c>
      <c r="S1718" s="15"/>
    </row>
    <row r="1719" spans="5:19" x14ac:dyDescent="0.2">
      <c r="E1719">
        <f t="shared" si="58"/>
        <v>1710</v>
      </c>
      <c r="S1719" s="15"/>
    </row>
    <row r="1720" spans="5:19" x14ac:dyDescent="0.2">
      <c r="E1720">
        <f t="shared" si="58"/>
        <v>1711</v>
      </c>
      <c r="S1720" s="15"/>
    </row>
    <row r="1721" spans="5:19" x14ac:dyDescent="0.2">
      <c r="E1721">
        <f t="shared" si="58"/>
        <v>1712</v>
      </c>
      <c r="S1721" s="15"/>
    </row>
    <row r="1722" spans="5:19" x14ac:dyDescent="0.2">
      <c r="E1722">
        <f t="shared" si="58"/>
        <v>1713</v>
      </c>
      <c r="S1722" s="15"/>
    </row>
    <row r="1723" spans="5:19" x14ac:dyDescent="0.2">
      <c r="E1723">
        <f t="shared" si="58"/>
        <v>1714</v>
      </c>
      <c r="S1723" s="15"/>
    </row>
    <row r="1724" spans="5:19" x14ac:dyDescent="0.2">
      <c r="E1724">
        <f t="shared" si="58"/>
        <v>1715</v>
      </c>
      <c r="S1724" s="15"/>
    </row>
    <row r="1725" spans="5:19" x14ac:dyDescent="0.2">
      <c r="E1725">
        <f t="shared" si="58"/>
        <v>1716</v>
      </c>
      <c r="S1725" s="15"/>
    </row>
    <row r="1726" spans="5:19" x14ac:dyDescent="0.2">
      <c r="E1726">
        <f t="shared" si="58"/>
        <v>1717</v>
      </c>
      <c r="S1726" s="15"/>
    </row>
    <row r="1727" spans="5:19" x14ac:dyDescent="0.2">
      <c r="E1727">
        <f t="shared" si="58"/>
        <v>1718</v>
      </c>
      <c r="S1727" s="15"/>
    </row>
    <row r="1728" spans="5:19" x14ac:dyDescent="0.2">
      <c r="E1728">
        <f t="shared" si="58"/>
        <v>1719</v>
      </c>
      <c r="S1728" s="15"/>
    </row>
    <row r="1729" spans="5:19" x14ac:dyDescent="0.2">
      <c r="E1729">
        <f t="shared" si="58"/>
        <v>1720</v>
      </c>
      <c r="S1729" s="15"/>
    </row>
    <row r="1730" spans="5:19" x14ac:dyDescent="0.2">
      <c r="E1730">
        <f t="shared" si="58"/>
        <v>1721</v>
      </c>
      <c r="S1730" s="15"/>
    </row>
    <row r="1731" spans="5:19" x14ac:dyDescent="0.2">
      <c r="E1731">
        <f t="shared" si="58"/>
        <v>1722</v>
      </c>
      <c r="S1731" s="15"/>
    </row>
    <row r="1732" spans="5:19" x14ac:dyDescent="0.2">
      <c r="E1732">
        <f t="shared" si="58"/>
        <v>1723</v>
      </c>
      <c r="S1732" s="15"/>
    </row>
    <row r="1733" spans="5:19" x14ac:dyDescent="0.2">
      <c r="E1733">
        <f t="shared" si="58"/>
        <v>1724</v>
      </c>
      <c r="S1733" s="15"/>
    </row>
    <row r="1734" spans="5:19" x14ac:dyDescent="0.2">
      <c r="E1734">
        <f t="shared" si="58"/>
        <v>1725</v>
      </c>
      <c r="S1734" s="15"/>
    </row>
    <row r="1735" spans="5:19" x14ac:dyDescent="0.2">
      <c r="E1735">
        <f t="shared" si="58"/>
        <v>1726</v>
      </c>
      <c r="S1735" s="15"/>
    </row>
    <row r="1736" spans="5:19" x14ac:dyDescent="0.2">
      <c r="E1736">
        <f t="shared" si="58"/>
        <v>1727</v>
      </c>
      <c r="S1736" s="15"/>
    </row>
    <row r="1737" spans="5:19" x14ac:dyDescent="0.2">
      <c r="E1737">
        <f t="shared" si="58"/>
        <v>1728</v>
      </c>
      <c r="S1737" s="15"/>
    </row>
    <row r="1738" spans="5:19" x14ac:dyDescent="0.2">
      <c r="E1738">
        <f t="shared" si="58"/>
        <v>1729</v>
      </c>
      <c r="S1738" s="15"/>
    </row>
    <row r="1739" spans="5:19" x14ac:dyDescent="0.2">
      <c r="E1739">
        <f t="shared" ref="E1739:E1802" si="59">E1738+1</f>
        <v>1730</v>
      </c>
      <c r="S1739" s="15"/>
    </row>
    <row r="1740" spans="5:19" x14ac:dyDescent="0.2">
      <c r="E1740">
        <f t="shared" si="59"/>
        <v>1731</v>
      </c>
      <c r="S1740" s="15"/>
    </row>
    <row r="1741" spans="5:19" x14ac:dyDescent="0.2">
      <c r="E1741">
        <f t="shared" si="59"/>
        <v>1732</v>
      </c>
      <c r="S1741" s="15"/>
    </row>
    <row r="1742" spans="5:19" x14ac:dyDescent="0.2">
      <c r="E1742">
        <f t="shared" si="59"/>
        <v>1733</v>
      </c>
      <c r="S1742" s="15"/>
    </row>
    <row r="1743" spans="5:19" x14ac:dyDescent="0.2">
      <c r="E1743">
        <f t="shared" si="59"/>
        <v>1734</v>
      </c>
      <c r="S1743" s="15"/>
    </row>
    <row r="1744" spans="5:19" x14ac:dyDescent="0.2">
      <c r="E1744">
        <f t="shared" si="59"/>
        <v>1735</v>
      </c>
      <c r="S1744" s="15"/>
    </row>
    <row r="1745" spans="5:19" x14ac:dyDescent="0.2">
      <c r="E1745">
        <f t="shared" si="59"/>
        <v>1736</v>
      </c>
      <c r="S1745" s="15"/>
    </row>
    <row r="1746" spans="5:19" x14ac:dyDescent="0.2">
      <c r="E1746">
        <f t="shared" si="59"/>
        <v>1737</v>
      </c>
      <c r="S1746" s="15"/>
    </row>
    <row r="1747" spans="5:19" x14ac:dyDescent="0.2">
      <c r="E1747">
        <f t="shared" si="59"/>
        <v>1738</v>
      </c>
      <c r="S1747" s="15"/>
    </row>
    <row r="1748" spans="5:19" x14ac:dyDescent="0.2">
      <c r="E1748">
        <f t="shared" si="59"/>
        <v>1739</v>
      </c>
      <c r="S1748" s="15"/>
    </row>
    <row r="1749" spans="5:19" x14ac:dyDescent="0.2">
      <c r="E1749">
        <f t="shared" si="59"/>
        <v>1740</v>
      </c>
      <c r="S1749" s="15"/>
    </row>
    <row r="1750" spans="5:19" x14ac:dyDescent="0.2">
      <c r="E1750">
        <f t="shared" si="59"/>
        <v>1741</v>
      </c>
      <c r="S1750" s="15"/>
    </row>
    <row r="1751" spans="5:19" x14ac:dyDescent="0.2">
      <c r="E1751">
        <f t="shared" si="59"/>
        <v>1742</v>
      </c>
      <c r="S1751" s="15"/>
    </row>
    <row r="1752" spans="5:19" x14ac:dyDescent="0.2">
      <c r="E1752">
        <f t="shared" si="59"/>
        <v>1743</v>
      </c>
      <c r="S1752" s="15"/>
    </row>
    <row r="1753" spans="5:19" x14ac:dyDescent="0.2">
      <c r="E1753">
        <f t="shared" si="59"/>
        <v>1744</v>
      </c>
      <c r="S1753" s="15"/>
    </row>
    <row r="1754" spans="5:19" x14ac:dyDescent="0.2">
      <c r="E1754">
        <f t="shared" si="59"/>
        <v>1745</v>
      </c>
      <c r="S1754" s="15"/>
    </row>
    <row r="1755" spans="5:19" x14ac:dyDescent="0.2">
      <c r="E1755">
        <f t="shared" si="59"/>
        <v>1746</v>
      </c>
      <c r="S1755" s="15"/>
    </row>
    <row r="1756" spans="5:19" x14ac:dyDescent="0.2">
      <c r="E1756">
        <f t="shared" si="59"/>
        <v>1747</v>
      </c>
      <c r="S1756" s="15"/>
    </row>
    <row r="1757" spans="5:19" x14ac:dyDescent="0.2">
      <c r="E1757">
        <f t="shared" si="59"/>
        <v>1748</v>
      </c>
      <c r="S1757" s="15"/>
    </row>
    <row r="1758" spans="5:19" x14ac:dyDescent="0.2">
      <c r="E1758">
        <f t="shared" si="59"/>
        <v>1749</v>
      </c>
      <c r="S1758" s="15"/>
    </row>
    <row r="1759" spans="5:19" x14ac:dyDescent="0.2">
      <c r="E1759">
        <f t="shared" si="59"/>
        <v>1750</v>
      </c>
      <c r="S1759" s="15"/>
    </row>
    <row r="1760" spans="5:19" x14ac:dyDescent="0.2">
      <c r="E1760">
        <f t="shared" si="59"/>
        <v>1751</v>
      </c>
      <c r="S1760" s="15"/>
    </row>
    <row r="1761" spans="5:19" x14ac:dyDescent="0.2">
      <c r="E1761">
        <f t="shared" si="59"/>
        <v>1752</v>
      </c>
      <c r="S1761" s="15"/>
    </row>
    <row r="1762" spans="5:19" x14ac:dyDescent="0.2">
      <c r="E1762">
        <f t="shared" si="59"/>
        <v>1753</v>
      </c>
      <c r="S1762" s="15"/>
    </row>
    <row r="1763" spans="5:19" x14ac:dyDescent="0.2">
      <c r="E1763">
        <f t="shared" si="59"/>
        <v>1754</v>
      </c>
      <c r="S1763" s="15"/>
    </row>
    <row r="1764" spans="5:19" x14ac:dyDescent="0.2">
      <c r="E1764">
        <f t="shared" si="59"/>
        <v>1755</v>
      </c>
      <c r="S1764" s="15"/>
    </row>
    <row r="1765" spans="5:19" x14ac:dyDescent="0.2">
      <c r="E1765">
        <f t="shared" si="59"/>
        <v>1756</v>
      </c>
      <c r="S1765" s="15"/>
    </row>
    <row r="1766" spans="5:19" x14ac:dyDescent="0.2">
      <c r="E1766">
        <f t="shared" si="59"/>
        <v>1757</v>
      </c>
      <c r="S1766" s="15"/>
    </row>
    <row r="1767" spans="5:19" x14ac:dyDescent="0.2">
      <c r="E1767">
        <f t="shared" si="59"/>
        <v>1758</v>
      </c>
      <c r="S1767" s="15"/>
    </row>
    <row r="1768" spans="5:19" x14ac:dyDescent="0.2">
      <c r="E1768">
        <f t="shared" si="59"/>
        <v>1759</v>
      </c>
      <c r="S1768" s="15"/>
    </row>
    <row r="1769" spans="5:19" x14ac:dyDescent="0.2">
      <c r="E1769">
        <f t="shared" si="59"/>
        <v>1760</v>
      </c>
      <c r="S1769" s="15"/>
    </row>
    <row r="1770" spans="5:19" x14ac:dyDescent="0.2">
      <c r="E1770">
        <f t="shared" si="59"/>
        <v>1761</v>
      </c>
      <c r="S1770" s="15"/>
    </row>
    <row r="1771" spans="5:19" x14ac:dyDescent="0.2">
      <c r="E1771">
        <f t="shared" si="59"/>
        <v>1762</v>
      </c>
      <c r="S1771" s="15"/>
    </row>
    <row r="1772" spans="5:19" x14ac:dyDescent="0.2">
      <c r="E1772">
        <f t="shared" si="59"/>
        <v>1763</v>
      </c>
      <c r="S1772" s="15"/>
    </row>
    <row r="1773" spans="5:19" x14ac:dyDescent="0.2">
      <c r="E1773">
        <f t="shared" si="59"/>
        <v>1764</v>
      </c>
      <c r="S1773" s="15"/>
    </row>
    <row r="1774" spans="5:19" x14ac:dyDescent="0.2">
      <c r="E1774">
        <f t="shared" si="59"/>
        <v>1765</v>
      </c>
      <c r="S1774" s="15"/>
    </row>
    <row r="1775" spans="5:19" x14ac:dyDescent="0.2">
      <c r="E1775">
        <f t="shared" si="59"/>
        <v>1766</v>
      </c>
      <c r="S1775" s="15"/>
    </row>
    <row r="1776" spans="5:19" x14ac:dyDescent="0.2">
      <c r="E1776">
        <f t="shared" si="59"/>
        <v>1767</v>
      </c>
      <c r="S1776" s="15"/>
    </row>
    <row r="1777" spans="5:19" x14ac:dyDescent="0.2">
      <c r="E1777">
        <f t="shared" si="59"/>
        <v>1768</v>
      </c>
      <c r="S1777" s="15"/>
    </row>
    <row r="1778" spans="5:19" x14ac:dyDescent="0.2">
      <c r="E1778">
        <f t="shared" si="59"/>
        <v>1769</v>
      </c>
      <c r="S1778" s="15"/>
    </row>
    <row r="1779" spans="5:19" x14ac:dyDescent="0.2">
      <c r="E1779">
        <f t="shared" si="59"/>
        <v>1770</v>
      </c>
      <c r="S1779" s="15"/>
    </row>
    <row r="1780" spans="5:19" x14ac:dyDescent="0.2">
      <c r="E1780">
        <f t="shared" si="59"/>
        <v>1771</v>
      </c>
      <c r="S1780" s="15"/>
    </row>
    <row r="1781" spans="5:19" x14ac:dyDescent="0.2">
      <c r="E1781">
        <f t="shared" si="59"/>
        <v>1772</v>
      </c>
      <c r="S1781" s="15"/>
    </row>
    <row r="1782" spans="5:19" x14ac:dyDescent="0.2">
      <c r="E1782">
        <f t="shared" si="59"/>
        <v>1773</v>
      </c>
      <c r="S1782" s="15"/>
    </row>
    <row r="1783" spans="5:19" x14ac:dyDescent="0.2">
      <c r="E1783">
        <f t="shared" si="59"/>
        <v>1774</v>
      </c>
      <c r="S1783" s="15"/>
    </row>
    <row r="1784" spans="5:19" x14ac:dyDescent="0.2">
      <c r="E1784">
        <f t="shared" si="59"/>
        <v>1775</v>
      </c>
      <c r="S1784" s="15"/>
    </row>
    <row r="1785" spans="5:19" x14ac:dyDescent="0.2">
      <c r="E1785">
        <f t="shared" si="59"/>
        <v>1776</v>
      </c>
      <c r="S1785" s="15"/>
    </row>
    <row r="1786" spans="5:19" x14ac:dyDescent="0.2">
      <c r="E1786">
        <f t="shared" si="59"/>
        <v>1777</v>
      </c>
      <c r="S1786" s="15"/>
    </row>
    <row r="1787" spans="5:19" x14ac:dyDescent="0.2">
      <c r="E1787">
        <f t="shared" si="59"/>
        <v>1778</v>
      </c>
      <c r="S1787" s="15"/>
    </row>
    <row r="1788" spans="5:19" x14ac:dyDescent="0.2">
      <c r="E1788">
        <f t="shared" si="59"/>
        <v>1779</v>
      </c>
      <c r="S1788" s="15"/>
    </row>
    <row r="1789" spans="5:19" x14ac:dyDescent="0.2">
      <c r="E1789">
        <f t="shared" si="59"/>
        <v>1780</v>
      </c>
      <c r="S1789" s="15"/>
    </row>
    <row r="1790" spans="5:19" x14ac:dyDescent="0.2">
      <c r="E1790">
        <f t="shared" si="59"/>
        <v>1781</v>
      </c>
      <c r="S1790" s="15"/>
    </row>
    <row r="1791" spans="5:19" x14ac:dyDescent="0.2">
      <c r="E1791">
        <f t="shared" si="59"/>
        <v>1782</v>
      </c>
      <c r="S1791" s="15"/>
    </row>
    <row r="1792" spans="5:19" x14ac:dyDescent="0.2">
      <c r="E1792">
        <f t="shared" si="59"/>
        <v>1783</v>
      </c>
      <c r="S1792" s="15"/>
    </row>
    <row r="1793" spans="5:19" x14ac:dyDescent="0.2">
      <c r="E1793">
        <f t="shared" si="59"/>
        <v>1784</v>
      </c>
      <c r="S1793" s="15"/>
    </row>
    <row r="1794" spans="5:19" x14ac:dyDescent="0.2">
      <c r="E1794">
        <f t="shared" si="59"/>
        <v>1785</v>
      </c>
      <c r="S1794" s="15"/>
    </row>
    <row r="1795" spans="5:19" x14ac:dyDescent="0.2">
      <c r="E1795">
        <f t="shared" si="59"/>
        <v>1786</v>
      </c>
      <c r="S1795" s="15"/>
    </row>
    <row r="1796" spans="5:19" x14ac:dyDescent="0.2">
      <c r="E1796">
        <f t="shared" si="59"/>
        <v>1787</v>
      </c>
      <c r="S1796" s="15"/>
    </row>
    <row r="1797" spans="5:19" x14ac:dyDescent="0.2">
      <c r="E1797">
        <f t="shared" si="59"/>
        <v>1788</v>
      </c>
      <c r="S1797" s="15"/>
    </row>
    <row r="1798" spans="5:19" x14ac:dyDescent="0.2">
      <c r="E1798">
        <f t="shared" si="59"/>
        <v>1789</v>
      </c>
      <c r="S1798" s="15"/>
    </row>
    <row r="1799" spans="5:19" x14ac:dyDescent="0.2">
      <c r="E1799">
        <f t="shared" si="59"/>
        <v>1790</v>
      </c>
      <c r="S1799" s="15"/>
    </row>
    <row r="1800" spans="5:19" x14ac:dyDescent="0.2">
      <c r="E1800">
        <f t="shared" si="59"/>
        <v>1791</v>
      </c>
      <c r="S1800" s="15"/>
    </row>
    <row r="1801" spans="5:19" x14ac:dyDescent="0.2">
      <c r="E1801">
        <f t="shared" si="59"/>
        <v>1792</v>
      </c>
      <c r="S1801" s="15"/>
    </row>
    <row r="1802" spans="5:19" x14ac:dyDescent="0.2">
      <c r="E1802">
        <f t="shared" si="59"/>
        <v>1793</v>
      </c>
      <c r="S1802" s="15"/>
    </row>
    <row r="1803" spans="5:19" x14ac:dyDescent="0.2">
      <c r="E1803">
        <f t="shared" ref="E1803:E1866" si="60">E1802+1</f>
        <v>1794</v>
      </c>
      <c r="S1803" s="15"/>
    </row>
    <row r="1804" spans="5:19" x14ac:dyDescent="0.2">
      <c r="E1804">
        <f t="shared" si="60"/>
        <v>1795</v>
      </c>
      <c r="S1804" s="15"/>
    </row>
    <row r="1805" spans="5:19" x14ac:dyDescent="0.2">
      <c r="E1805">
        <f t="shared" si="60"/>
        <v>1796</v>
      </c>
      <c r="S1805" s="15"/>
    </row>
    <row r="1806" spans="5:19" x14ac:dyDescent="0.2">
      <c r="E1806">
        <f t="shared" si="60"/>
        <v>1797</v>
      </c>
      <c r="S1806" s="15"/>
    </row>
    <row r="1807" spans="5:19" x14ac:dyDescent="0.2">
      <c r="E1807">
        <f t="shared" si="60"/>
        <v>1798</v>
      </c>
      <c r="S1807" s="15"/>
    </row>
    <row r="1808" spans="5:19" x14ac:dyDescent="0.2">
      <c r="E1808">
        <f t="shared" si="60"/>
        <v>1799</v>
      </c>
      <c r="S1808" s="15"/>
    </row>
    <row r="1809" spans="5:19" x14ac:dyDescent="0.2">
      <c r="E1809">
        <f t="shared" si="60"/>
        <v>1800</v>
      </c>
      <c r="S1809" s="15"/>
    </row>
    <row r="1810" spans="5:19" x14ac:dyDescent="0.2">
      <c r="E1810">
        <f t="shared" si="60"/>
        <v>1801</v>
      </c>
      <c r="S1810" s="15"/>
    </row>
    <row r="1811" spans="5:19" x14ac:dyDescent="0.2">
      <c r="E1811">
        <f t="shared" si="60"/>
        <v>1802</v>
      </c>
      <c r="S1811" s="15"/>
    </row>
    <row r="1812" spans="5:19" x14ac:dyDescent="0.2">
      <c r="E1812">
        <f t="shared" si="60"/>
        <v>1803</v>
      </c>
      <c r="S1812" s="15"/>
    </row>
    <row r="1813" spans="5:19" x14ac:dyDescent="0.2">
      <c r="E1813">
        <f t="shared" si="60"/>
        <v>1804</v>
      </c>
      <c r="S1813" s="15"/>
    </row>
    <row r="1814" spans="5:19" x14ac:dyDescent="0.2">
      <c r="E1814">
        <f t="shared" si="60"/>
        <v>1805</v>
      </c>
      <c r="S1814" s="15"/>
    </row>
    <row r="1815" spans="5:19" x14ac:dyDescent="0.2">
      <c r="E1815">
        <f t="shared" si="60"/>
        <v>1806</v>
      </c>
      <c r="S1815" s="15"/>
    </row>
    <row r="1816" spans="5:19" x14ac:dyDescent="0.2">
      <c r="E1816">
        <f t="shared" si="60"/>
        <v>1807</v>
      </c>
      <c r="S1816" s="15"/>
    </row>
    <row r="1817" spans="5:19" x14ac:dyDescent="0.2">
      <c r="E1817">
        <f t="shared" si="60"/>
        <v>1808</v>
      </c>
      <c r="S1817" s="15"/>
    </row>
    <row r="1818" spans="5:19" x14ac:dyDescent="0.2">
      <c r="E1818">
        <f t="shared" si="60"/>
        <v>1809</v>
      </c>
      <c r="S1818" s="15"/>
    </row>
    <row r="1819" spans="5:19" x14ac:dyDescent="0.2">
      <c r="E1819">
        <f t="shared" si="60"/>
        <v>1810</v>
      </c>
      <c r="S1819" s="15"/>
    </row>
    <row r="1820" spans="5:19" x14ac:dyDescent="0.2">
      <c r="E1820">
        <f t="shared" si="60"/>
        <v>1811</v>
      </c>
      <c r="S1820" s="15"/>
    </row>
    <row r="1821" spans="5:19" x14ac:dyDescent="0.2">
      <c r="E1821">
        <f t="shared" si="60"/>
        <v>1812</v>
      </c>
      <c r="S1821" s="15"/>
    </row>
    <row r="1822" spans="5:19" x14ac:dyDescent="0.2">
      <c r="E1822">
        <f t="shared" si="60"/>
        <v>1813</v>
      </c>
      <c r="S1822" s="15"/>
    </row>
    <row r="1823" spans="5:19" x14ac:dyDescent="0.2">
      <c r="E1823">
        <f t="shared" si="60"/>
        <v>1814</v>
      </c>
      <c r="S1823" s="15"/>
    </row>
    <row r="1824" spans="5:19" x14ac:dyDescent="0.2">
      <c r="E1824">
        <f t="shared" si="60"/>
        <v>1815</v>
      </c>
      <c r="S1824" s="15"/>
    </row>
    <row r="1825" spans="5:19" x14ac:dyDescent="0.2">
      <c r="E1825">
        <f t="shared" si="60"/>
        <v>1816</v>
      </c>
      <c r="S1825" s="15"/>
    </row>
    <row r="1826" spans="5:19" x14ac:dyDescent="0.2">
      <c r="E1826">
        <f t="shared" si="60"/>
        <v>1817</v>
      </c>
      <c r="S1826" s="15"/>
    </row>
    <row r="1827" spans="5:19" x14ac:dyDescent="0.2">
      <c r="E1827">
        <f t="shared" si="60"/>
        <v>1818</v>
      </c>
      <c r="S1827" s="15"/>
    </row>
    <row r="1828" spans="5:19" x14ac:dyDescent="0.2">
      <c r="E1828">
        <f t="shared" si="60"/>
        <v>1819</v>
      </c>
      <c r="S1828" s="15"/>
    </row>
    <row r="1829" spans="5:19" x14ac:dyDescent="0.2">
      <c r="E1829">
        <f t="shared" si="60"/>
        <v>1820</v>
      </c>
      <c r="S1829" s="15"/>
    </row>
    <row r="1830" spans="5:19" x14ac:dyDescent="0.2">
      <c r="E1830">
        <f t="shared" si="60"/>
        <v>1821</v>
      </c>
      <c r="S1830" s="15"/>
    </row>
    <row r="1831" spans="5:19" x14ac:dyDescent="0.2">
      <c r="E1831">
        <f t="shared" si="60"/>
        <v>1822</v>
      </c>
      <c r="S1831" s="15"/>
    </row>
    <row r="1832" spans="5:19" x14ac:dyDescent="0.2">
      <c r="E1832">
        <f t="shared" si="60"/>
        <v>1823</v>
      </c>
      <c r="S1832" s="15"/>
    </row>
    <row r="1833" spans="5:19" x14ac:dyDescent="0.2">
      <c r="E1833">
        <f t="shared" si="60"/>
        <v>1824</v>
      </c>
      <c r="S1833" s="15"/>
    </row>
    <row r="1834" spans="5:19" x14ac:dyDescent="0.2">
      <c r="E1834">
        <f t="shared" si="60"/>
        <v>1825</v>
      </c>
      <c r="S1834" s="15"/>
    </row>
    <row r="1835" spans="5:19" x14ac:dyDescent="0.2">
      <c r="E1835">
        <f t="shared" si="60"/>
        <v>1826</v>
      </c>
      <c r="S1835" s="15"/>
    </row>
    <row r="1836" spans="5:19" x14ac:dyDescent="0.2">
      <c r="E1836">
        <f t="shared" si="60"/>
        <v>1827</v>
      </c>
      <c r="S1836" s="15"/>
    </row>
    <row r="1837" spans="5:19" x14ac:dyDescent="0.2">
      <c r="E1837">
        <f t="shared" si="60"/>
        <v>1828</v>
      </c>
      <c r="S1837" s="15"/>
    </row>
    <row r="1838" spans="5:19" x14ac:dyDescent="0.2">
      <c r="E1838">
        <f t="shared" si="60"/>
        <v>1829</v>
      </c>
      <c r="S1838" s="15"/>
    </row>
    <row r="1839" spans="5:19" x14ac:dyDescent="0.2">
      <c r="E1839">
        <f t="shared" si="60"/>
        <v>1830</v>
      </c>
      <c r="S1839" s="15"/>
    </row>
    <row r="1840" spans="5:19" x14ac:dyDescent="0.2">
      <c r="E1840">
        <f t="shared" si="60"/>
        <v>1831</v>
      </c>
      <c r="S1840" s="15"/>
    </row>
    <row r="1841" spans="5:19" x14ac:dyDescent="0.2">
      <c r="E1841">
        <f t="shared" si="60"/>
        <v>1832</v>
      </c>
      <c r="S1841" s="15"/>
    </row>
    <row r="1842" spans="5:19" x14ac:dyDescent="0.2">
      <c r="E1842">
        <f t="shared" si="60"/>
        <v>1833</v>
      </c>
      <c r="S1842" s="15"/>
    </row>
    <row r="1843" spans="5:19" x14ac:dyDescent="0.2">
      <c r="E1843">
        <f t="shared" si="60"/>
        <v>1834</v>
      </c>
      <c r="S1843" s="15"/>
    </row>
    <row r="1844" spans="5:19" x14ac:dyDescent="0.2">
      <c r="E1844">
        <f t="shared" si="60"/>
        <v>1835</v>
      </c>
      <c r="S1844" s="15"/>
    </row>
    <row r="1845" spans="5:19" x14ac:dyDescent="0.2">
      <c r="E1845">
        <f t="shared" si="60"/>
        <v>1836</v>
      </c>
      <c r="S1845" s="15"/>
    </row>
    <row r="1846" spans="5:19" x14ac:dyDescent="0.2">
      <c r="E1846">
        <f t="shared" si="60"/>
        <v>1837</v>
      </c>
      <c r="S1846" s="15"/>
    </row>
    <row r="1847" spans="5:19" x14ac:dyDescent="0.2">
      <c r="E1847">
        <f t="shared" si="60"/>
        <v>1838</v>
      </c>
      <c r="S1847" s="15"/>
    </row>
    <row r="1848" spans="5:19" x14ac:dyDescent="0.2">
      <c r="E1848">
        <f t="shared" si="60"/>
        <v>1839</v>
      </c>
      <c r="S1848" s="15"/>
    </row>
    <row r="1849" spans="5:19" x14ac:dyDescent="0.2">
      <c r="E1849">
        <f t="shared" si="60"/>
        <v>1840</v>
      </c>
      <c r="S1849" s="15"/>
    </row>
    <row r="1850" spans="5:19" x14ac:dyDescent="0.2">
      <c r="E1850">
        <f t="shared" si="60"/>
        <v>1841</v>
      </c>
      <c r="S1850" s="15"/>
    </row>
    <row r="1851" spans="5:19" x14ac:dyDescent="0.2">
      <c r="E1851">
        <f t="shared" si="60"/>
        <v>1842</v>
      </c>
      <c r="S1851" s="15"/>
    </row>
    <row r="1852" spans="5:19" x14ac:dyDescent="0.2">
      <c r="E1852">
        <f t="shared" si="60"/>
        <v>1843</v>
      </c>
      <c r="S1852" s="15"/>
    </row>
    <row r="1853" spans="5:19" x14ac:dyDescent="0.2">
      <c r="E1853">
        <f t="shared" si="60"/>
        <v>1844</v>
      </c>
      <c r="S1853" s="15"/>
    </row>
    <row r="1854" spans="5:19" x14ac:dyDescent="0.2">
      <c r="E1854">
        <f t="shared" si="60"/>
        <v>1845</v>
      </c>
      <c r="S1854" s="15"/>
    </row>
    <row r="1855" spans="5:19" x14ac:dyDescent="0.2">
      <c r="E1855">
        <f t="shared" si="60"/>
        <v>1846</v>
      </c>
      <c r="S1855" s="15"/>
    </row>
    <row r="1856" spans="5:19" x14ac:dyDescent="0.2">
      <c r="E1856">
        <f t="shared" si="60"/>
        <v>1847</v>
      </c>
      <c r="S1856" s="15"/>
    </row>
    <row r="1857" spans="5:19" x14ac:dyDescent="0.2">
      <c r="E1857">
        <f t="shared" si="60"/>
        <v>1848</v>
      </c>
      <c r="S1857" s="15"/>
    </row>
    <row r="1858" spans="5:19" x14ac:dyDescent="0.2">
      <c r="E1858">
        <f t="shared" si="60"/>
        <v>1849</v>
      </c>
      <c r="S1858" s="15"/>
    </row>
    <row r="1859" spans="5:19" x14ac:dyDescent="0.2">
      <c r="E1859">
        <f t="shared" si="60"/>
        <v>1850</v>
      </c>
      <c r="S1859" s="15"/>
    </row>
    <row r="1860" spans="5:19" x14ac:dyDescent="0.2">
      <c r="E1860">
        <f t="shared" si="60"/>
        <v>1851</v>
      </c>
      <c r="S1860" s="15"/>
    </row>
    <row r="1861" spans="5:19" x14ac:dyDescent="0.2">
      <c r="E1861">
        <f t="shared" si="60"/>
        <v>1852</v>
      </c>
      <c r="S1861" s="15"/>
    </row>
    <row r="1862" spans="5:19" x14ac:dyDescent="0.2">
      <c r="E1862">
        <f t="shared" si="60"/>
        <v>1853</v>
      </c>
      <c r="S1862" s="15"/>
    </row>
    <row r="1863" spans="5:19" x14ac:dyDescent="0.2">
      <c r="E1863">
        <f t="shared" si="60"/>
        <v>1854</v>
      </c>
      <c r="S1863" s="15"/>
    </row>
    <row r="1864" spans="5:19" x14ac:dyDescent="0.2">
      <c r="E1864">
        <f t="shared" si="60"/>
        <v>1855</v>
      </c>
      <c r="S1864" s="15"/>
    </row>
    <row r="1865" spans="5:19" x14ac:dyDescent="0.2">
      <c r="E1865">
        <f t="shared" si="60"/>
        <v>1856</v>
      </c>
      <c r="S1865" s="15"/>
    </row>
    <row r="1866" spans="5:19" x14ac:dyDescent="0.2">
      <c r="E1866">
        <f t="shared" si="60"/>
        <v>1857</v>
      </c>
      <c r="S1866" s="15"/>
    </row>
    <row r="1867" spans="5:19" x14ac:dyDescent="0.2">
      <c r="E1867">
        <f t="shared" ref="E1867:E1930" si="61">E1866+1</f>
        <v>1858</v>
      </c>
      <c r="S1867" s="15"/>
    </row>
    <row r="1868" spans="5:19" x14ac:dyDescent="0.2">
      <c r="E1868">
        <f t="shared" si="61"/>
        <v>1859</v>
      </c>
      <c r="S1868" s="15"/>
    </row>
    <row r="1869" spans="5:19" x14ac:dyDescent="0.2">
      <c r="E1869">
        <f t="shared" si="61"/>
        <v>1860</v>
      </c>
      <c r="S1869" s="15"/>
    </row>
    <row r="1870" spans="5:19" x14ac:dyDescent="0.2">
      <c r="E1870">
        <f t="shared" si="61"/>
        <v>1861</v>
      </c>
      <c r="S1870" s="15"/>
    </row>
    <row r="1871" spans="5:19" x14ac:dyDescent="0.2">
      <c r="E1871">
        <f t="shared" si="61"/>
        <v>1862</v>
      </c>
      <c r="S1871" s="15"/>
    </row>
    <row r="1872" spans="5:19" x14ac:dyDescent="0.2">
      <c r="E1872">
        <f t="shared" si="61"/>
        <v>1863</v>
      </c>
      <c r="S1872" s="15"/>
    </row>
    <row r="1873" spans="5:19" x14ac:dyDescent="0.2">
      <c r="E1873">
        <f t="shared" si="61"/>
        <v>1864</v>
      </c>
      <c r="S1873" s="15"/>
    </row>
    <row r="1874" spans="5:19" x14ac:dyDescent="0.2">
      <c r="E1874">
        <f t="shared" si="61"/>
        <v>1865</v>
      </c>
      <c r="S1874" s="15"/>
    </row>
    <row r="1875" spans="5:19" x14ac:dyDescent="0.2">
      <c r="E1875">
        <f t="shared" si="61"/>
        <v>1866</v>
      </c>
      <c r="S1875" s="15"/>
    </row>
    <row r="1876" spans="5:19" x14ac:dyDescent="0.2">
      <c r="E1876">
        <f t="shared" si="61"/>
        <v>1867</v>
      </c>
      <c r="S1876" s="15"/>
    </row>
    <row r="1877" spans="5:19" x14ac:dyDescent="0.2">
      <c r="E1877">
        <f t="shared" si="61"/>
        <v>1868</v>
      </c>
      <c r="S1877" s="15"/>
    </row>
    <row r="1878" spans="5:19" x14ac:dyDescent="0.2">
      <c r="E1878">
        <f t="shared" si="61"/>
        <v>1869</v>
      </c>
      <c r="S1878" s="15"/>
    </row>
    <row r="1879" spans="5:19" x14ac:dyDescent="0.2">
      <c r="E1879">
        <f t="shared" si="61"/>
        <v>1870</v>
      </c>
      <c r="S1879" s="15"/>
    </row>
    <row r="1880" spans="5:19" x14ac:dyDescent="0.2">
      <c r="E1880">
        <f t="shared" si="61"/>
        <v>1871</v>
      </c>
      <c r="S1880" s="15"/>
    </row>
    <row r="1881" spans="5:19" x14ac:dyDescent="0.2">
      <c r="E1881">
        <f t="shared" si="61"/>
        <v>1872</v>
      </c>
      <c r="S1881" s="15"/>
    </row>
    <row r="1882" spans="5:19" x14ac:dyDescent="0.2">
      <c r="E1882">
        <f t="shared" si="61"/>
        <v>1873</v>
      </c>
      <c r="S1882" s="15"/>
    </row>
    <row r="1883" spans="5:19" x14ac:dyDescent="0.2">
      <c r="E1883">
        <f t="shared" si="61"/>
        <v>1874</v>
      </c>
      <c r="S1883" s="15"/>
    </row>
    <row r="1884" spans="5:19" x14ac:dyDescent="0.2">
      <c r="E1884">
        <f t="shared" si="61"/>
        <v>1875</v>
      </c>
      <c r="S1884" s="15"/>
    </row>
    <row r="1885" spans="5:19" x14ac:dyDescent="0.2">
      <c r="E1885">
        <f t="shared" si="61"/>
        <v>1876</v>
      </c>
      <c r="S1885" s="15"/>
    </row>
    <row r="1886" spans="5:19" x14ac:dyDescent="0.2">
      <c r="E1886">
        <f t="shared" si="61"/>
        <v>1877</v>
      </c>
      <c r="S1886" s="15"/>
    </row>
    <row r="1887" spans="5:19" x14ac:dyDescent="0.2">
      <c r="E1887">
        <f t="shared" si="61"/>
        <v>1878</v>
      </c>
      <c r="S1887" s="15"/>
    </row>
    <row r="1888" spans="5:19" x14ac:dyDescent="0.2">
      <c r="E1888">
        <f t="shared" si="61"/>
        <v>1879</v>
      </c>
      <c r="S1888" s="15"/>
    </row>
    <row r="1889" spans="5:19" x14ac:dyDescent="0.2">
      <c r="E1889">
        <f t="shared" si="61"/>
        <v>1880</v>
      </c>
      <c r="S1889" s="15"/>
    </row>
    <row r="1890" spans="5:19" x14ac:dyDescent="0.2">
      <c r="E1890">
        <f t="shared" si="61"/>
        <v>1881</v>
      </c>
      <c r="S1890" s="15"/>
    </row>
    <row r="1891" spans="5:19" x14ac:dyDescent="0.2">
      <c r="E1891">
        <f t="shared" si="61"/>
        <v>1882</v>
      </c>
      <c r="S1891" s="15"/>
    </row>
    <row r="1892" spans="5:19" x14ac:dyDescent="0.2">
      <c r="E1892">
        <f t="shared" si="61"/>
        <v>1883</v>
      </c>
      <c r="S1892" s="15"/>
    </row>
    <row r="1893" spans="5:19" x14ac:dyDescent="0.2">
      <c r="E1893">
        <f t="shared" si="61"/>
        <v>1884</v>
      </c>
      <c r="S1893" s="15"/>
    </row>
    <row r="1894" spans="5:19" x14ac:dyDescent="0.2">
      <c r="E1894">
        <f t="shared" si="61"/>
        <v>1885</v>
      </c>
      <c r="S1894" s="15"/>
    </row>
    <row r="1895" spans="5:19" x14ac:dyDescent="0.2">
      <c r="E1895">
        <f t="shared" si="61"/>
        <v>1886</v>
      </c>
      <c r="S1895" s="15"/>
    </row>
    <row r="1896" spans="5:19" x14ac:dyDescent="0.2">
      <c r="E1896">
        <f t="shared" si="61"/>
        <v>1887</v>
      </c>
      <c r="S1896" s="15"/>
    </row>
    <row r="1897" spans="5:19" x14ac:dyDescent="0.2">
      <c r="E1897">
        <f t="shared" si="61"/>
        <v>1888</v>
      </c>
      <c r="S1897" s="15"/>
    </row>
    <row r="1898" spans="5:19" x14ac:dyDescent="0.2">
      <c r="E1898">
        <f t="shared" si="61"/>
        <v>1889</v>
      </c>
      <c r="S1898" s="15"/>
    </row>
    <row r="1899" spans="5:19" x14ac:dyDescent="0.2">
      <c r="E1899">
        <f t="shared" si="61"/>
        <v>1890</v>
      </c>
      <c r="S1899" s="15"/>
    </row>
    <row r="1900" spans="5:19" x14ac:dyDescent="0.2">
      <c r="E1900">
        <f t="shared" si="61"/>
        <v>1891</v>
      </c>
      <c r="S1900" s="15"/>
    </row>
    <row r="1901" spans="5:19" x14ac:dyDescent="0.2">
      <c r="E1901">
        <f t="shared" si="61"/>
        <v>1892</v>
      </c>
      <c r="S1901" s="15"/>
    </row>
    <row r="1902" spans="5:19" x14ac:dyDescent="0.2">
      <c r="E1902">
        <f t="shared" si="61"/>
        <v>1893</v>
      </c>
      <c r="S1902" s="15"/>
    </row>
    <row r="1903" spans="5:19" x14ac:dyDescent="0.2">
      <c r="E1903">
        <f t="shared" si="61"/>
        <v>1894</v>
      </c>
      <c r="S1903" s="15"/>
    </row>
    <row r="1904" spans="5:19" x14ac:dyDescent="0.2">
      <c r="E1904">
        <f t="shared" si="61"/>
        <v>1895</v>
      </c>
      <c r="S1904" s="15"/>
    </row>
    <row r="1905" spans="5:19" x14ac:dyDescent="0.2">
      <c r="E1905">
        <f t="shared" si="61"/>
        <v>1896</v>
      </c>
      <c r="S1905" s="15"/>
    </row>
    <row r="1906" spans="5:19" x14ac:dyDescent="0.2">
      <c r="E1906">
        <f t="shared" si="61"/>
        <v>1897</v>
      </c>
      <c r="S1906" s="15"/>
    </row>
    <row r="1907" spans="5:19" x14ac:dyDescent="0.2">
      <c r="E1907">
        <f t="shared" si="61"/>
        <v>1898</v>
      </c>
      <c r="S1907" s="15"/>
    </row>
    <row r="1908" spans="5:19" x14ac:dyDescent="0.2">
      <c r="E1908">
        <f t="shared" si="61"/>
        <v>1899</v>
      </c>
      <c r="S1908" s="15"/>
    </row>
    <row r="1909" spans="5:19" x14ac:dyDescent="0.2">
      <c r="E1909">
        <f t="shared" si="61"/>
        <v>1900</v>
      </c>
      <c r="S1909" s="15"/>
    </row>
    <row r="1910" spans="5:19" x14ac:dyDescent="0.2">
      <c r="E1910">
        <f t="shared" si="61"/>
        <v>1901</v>
      </c>
      <c r="S1910" s="15"/>
    </row>
    <row r="1911" spans="5:19" x14ac:dyDescent="0.2">
      <c r="E1911">
        <f t="shared" si="61"/>
        <v>1902</v>
      </c>
      <c r="S1911" s="15"/>
    </row>
    <row r="1912" spans="5:19" x14ac:dyDescent="0.2">
      <c r="E1912">
        <f t="shared" si="61"/>
        <v>1903</v>
      </c>
      <c r="S1912" s="15"/>
    </row>
    <row r="1913" spans="5:19" x14ac:dyDescent="0.2">
      <c r="E1913">
        <f t="shared" si="61"/>
        <v>1904</v>
      </c>
      <c r="S1913" s="15"/>
    </row>
    <row r="1914" spans="5:19" x14ac:dyDescent="0.2">
      <c r="E1914">
        <f t="shared" si="61"/>
        <v>1905</v>
      </c>
      <c r="S1914" s="15"/>
    </row>
    <row r="1915" spans="5:19" x14ac:dyDescent="0.2">
      <c r="E1915">
        <f t="shared" si="61"/>
        <v>1906</v>
      </c>
      <c r="S1915" s="15"/>
    </row>
    <row r="1916" spans="5:19" x14ac:dyDescent="0.2">
      <c r="E1916">
        <f t="shared" si="61"/>
        <v>1907</v>
      </c>
      <c r="S1916" s="15"/>
    </row>
    <row r="1917" spans="5:19" x14ac:dyDescent="0.2">
      <c r="E1917">
        <f t="shared" si="61"/>
        <v>1908</v>
      </c>
      <c r="S1917" s="15"/>
    </row>
    <row r="1918" spans="5:19" x14ac:dyDescent="0.2">
      <c r="E1918">
        <f t="shared" si="61"/>
        <v>1909</v>
      </c>
      <c r="S1918" s="15"/>
    </row>
    <row r="1919" spans="5:19" x14ac:dyDescent="0.2">
      <c r="E1919">
        <f t="shared" si="61"/>
        <v>1910</v>
      </c>
      <c r="S1919" s="15"/>
    </row>
    <row r="1920" spans="5:19" x14ac:dyDescent="0.2">
      <c r="E1920">
        <f t="shared" si="61"/>
        <v>1911</v>
      </c>
      <c r="S1920" s="15"/>
    </row>
    <row r="1921" spans="5:19" x14ac:dyDescent="0.2">
      <c r="E1921">
        <f t="shared" si="61"/>
        <v>1912</v>
      </c>
      <c r="S1921" s="15"/>
    </row>
    <row r="1922" spans="5:19" x14ac:dyDescent="0.2">
      <c r="E1922">
        <f t="shared" si="61"/>
        <v>1913</v>
      </c>
      <c r="S1922" s="15"/>
    </row>
    <row r="1923" spans="5:19" x14ac:dyDescent="0.2">
      <c r="E1923">
        <f t="shared" si="61"/>
        <v>1914</v>
      </c>
      <c r="S1923" s="15"/>
    </row>
    <row r="1924" spans="5:19" x14ac:dyDescent="0.2">
      <c r="E1924">
        <f t="shared" si="61"/>
        <v>1915</v>
      </c>
      <c r="S1924" s="15"/>
    </row>
    <row r="1925" spans="5:19" x14ac:dyDescent="0.2">
      <c r="E1925">
        <f t="shared" si="61"/>
        <v>1916</v>
      </c>
      <c r="S1925" s="15"/>
    </row>
    <row r="1926" spans="5:19" x14ac:dyDescent="0.2">
      <c r="E1926">
        <f t="shared" si="61"/>
        <v>1917</v>
      </c>
      <c r="S1926" s="15"/>
    </row>
    <row r="1927" spans="5:19" x14ac:dyDescent="0.2">
      <c r="E1927">
        <f t="shared" si="61"/>
        <v>1918</v>
      </c>
      <c r="S1927" s="15"/>
    </row>
    <row r="1928" spans="5:19" x14ac:dyDescent="0.2">
      <c r="E1928">
        <f t="shared" si="61"/>
        <v>1919</v>
      </c>
      <c r="S1928" s="15"/>
    </row>
    <row r="1929" spans="5:19" x14ac:dyDescent="0.2">
      <c r="E1929">
        <f t="shared" si="61"/>
        <v>1920</v>
      </c>
      <c r="S1929" s="15"/>
    </row>
    <row r="1930" spans="5:19" x14ac:dyDescent="0.2">
      <c r="E1930">
        <f t="shared" si="61"/>
        <v>1921</v>
      </c>
      <c r="S1930" s="15"/>
    </row>
    <row r="1931" spans="5:19" x14ac:dyDescent="0.2">
      <c r="E1931">
        <f t="shared" ref="E1931:E1994" si="62">E1930+1</f>
        <v>1922</v>
      </c>
      <c r="S1931" s="15"/>
    </row>
    <row r="1932" spans="5:19" x14ac:dyDescent="0.2">
      <c r="E1932">
        <f t="shared" si="62"/>
        <v>1923</v>
      </c>
      <c r="S1932" s="15"/>
    </row>
    <row r="1933" spans="5:19" x14ac:dyDescent="0.2">
      <c r="E1933">
        <f t="shared" si="62"/>
        <v>1924</v>
      </c>
      <c r="S1933" s="15"/>
    </row>
    <row r="1934" spans="5:19" x14ac:dyDescent="0.2">
      <c r="E1934">
        <f t="shared" si="62"/>
        <v>1925</v>
      </c>
      <c r="S1934" s="15"/>
    </row>
    <row r="1935" spans="5:19" x14ac:dyDescent="0.2">
      <c r="E1935">
        <f t="shared" si="62"/>
        <v>1926</v>
      </c>
      <c r="S1935" s="15"/>
    </row>
    <row r="1936" spans="5:19" x14ac:dyDescent="0.2">
      <c r="E1936">
        <f t="shared" si="62"/>
        <v>1927</v>
      </c>
      <c r="S1936" s="15"/>
    </row>
    <row r="1937" spans="5:19" x14ac:dyDescent="0.2">
      <c r="E1937">
        <f t="shared" si="62"/>
        <v>1928</v>
      </c>
      <c r="S1937" s="15"/>
    </row>
    <row r="1938" spans="5:19" x14ac:dyDescent="0.2">
      <c r="E1938">
        <f t="shared" si="62"/>
        <v>1929</v>
      </c>
      <c r="S1938" s="15"/>
    </row>
    <row r="1939" spans="5:19" x14ac:dyDescent="0.2">
      <c r="E1939">
        <f t="shared" si="62"/>
        <v>1930</v>
      </c>
      <c r="S1939" s="15"/>
    </row>
    <row r="1940" spans="5:19" x14ac:dyDescent="0.2">
      <c r="E1940">
        <f t="shared" si="62"/>
        <v>1931</v>
      </c>
      <c r="S1940" s="15"/>
    </row>
    <row r="1941" spans="5:19" x14ac:dyDescent="0.2">
      <c r="E1941">
        <f t="shared" si="62"/>
        <v>1932</v>
      </c>
      <c r="S1941" s="15"/>
    </row>
    <row r="1942" spans="5:19" x14ac:dyDescent="0.2">
      <c r="E1942">
        <f t="shared" si="62"/>
        <v>1933</v>
      </c>
      <c r="S1942" s="15"/>
    </row>
    <row r="1943" spans="5:19" x14ac:dyDescent="0.2">
      <c r="E1943">
        <f t="shared" si="62"/>
        <v>1934</v>
      </c>
      <c r="S1943" s="15"/>
    </row>
    <row r="1944" spans="5:19" x14ac:dyDescent="0.2">
      <c r="E1944">
        <f t="shared" si="62"/>
        <v>1935</v>
      </c>
      <c r="S1944" s="15"/>
    </row>
    <row r="1945" spans="5:19" x14ac:dyDescent="0.2">
      <c r="E1945">
        <f t="shared" si="62"/>
        <v>1936</v>
      </c>
      <c r="S1945" s="15"/>
    </row>
    <row r="1946" spans="5:19" x14ac:dyDescent="0.2">
      <c r="E1946">
        <f t="shared" si="62"/>
        <v>1937</v>
      </c>
      <c r="S1946" s="15"/>
    </row>
    <row r="1947" spans="5:19" x14ac:dyDescent="0.2">
      <c r="E1947">
        <f t="shared" si="62"/>
        <v>1938</v>
      </c>
      <c r="S1947" s="15"/>
    </row>
    <row r="1948" spans="5:19" x14ac:dyDescent="0.2">
      <c r="E1948">
        <f t="shared" si="62"/>
        <v>1939</v>
      </c>
      <c r="S1948" s="15"/>
    </row>
    <row r="1949" spans="5:19" x14ac:dyDescent="0.2">
      <c r="E1949">
        <f t="shared" si="62"/>
        <v>1940</v>
      </c>
      <c r="S1949" s="15"/>
    </row>
    <row r="1950" spans="5:19" x14ac:dyDescent="0.2">
      <c r="E1950">
        <f t="shared" si="62"/>
        <v>1941</v>
      </c>
      <c r="S1950" s="15"/>
    </row>
    <row r="1951" spans="5:19" x14ac:dyDescent="0.2">
      <c r="E1951">
        <f t="shared" si="62"/>
        <v>1942</v>
      </c>
      <c r="S1951" s="15"/>
    </row>
    <row r="1952" spans="5:19" x14ac:dyDescent="0.2">
      <c r="E1952">
        <f t="shared" si="62"/>
        <v>1943</v>
      </c>
      <c r="S1952" s="15"/>
    </row>
    <row r="1953" spans="5:19" x14ac:dyDescent="0.2">
      <c r="E1953">
        <f t="shared" si="62"/>
        <v>1944</v>
      </c>
      <c r="S1953" s="15"/>
    </row>
    <row r="1954" spans="5:19" x14ac:dyDescent="0.2">
      <c r="E1954">
        <f t="shared" si="62"/>
        <v>1945</v>
      </c>
      <c r="S1954" s="15"/>
    </row>
    <row r="1955" spans="5:19" x14ac:dyDescent="0.2">
      <c r="E1955">
        <f t="shared" si="62"/>
        <v>1946</v>
      </c>
      <c r="S1955" s="15"/>
    </row>
    <row r="1956" spans="5:19" x14ac:dyDescent="0.2">
      <c r="E1956">
        <f t="shared" si="62"/>
        <v>1947</v>
      </c>
      <c r="S1956" s="15"/>
    </row>
    <row r="1957" spans="5:19" x14ac:dyDescent="0.2">
      <c r="E1957">
        <f t="shared" si="62"/>
        <v>1948</v>
      </c>
      <c r="S1957" s="15"/>
    </row>
    <row r="1958" spans="5:19" x14ac:dyDescent="0.2">
      <c r="E1958">
        <f t="shared" si="62"/>
        <v>1949</v>
      </c>
      <c r="S1958" s="15"/>
    </row>
    <row r="1959" spans="5:19" x14ac:dyDescent="0.2">
      <c r="E1959">
        <f t="shared" si="62"/>
        <v>1950</v>
      </c>
      <c r="S1959" s="15"/>
    </row>
    <row r="1960" spans="5:19" x14ac:dyDescent="0.2">
      <c r="E1960">
        <f t="shared" si="62"/>
        <v>1951</v>
      </c>
      <c r="S1960" s="15"/>
    </row>
    <row r="1961" spans="5:19" x14ac:dyDescent="0.2">
      <c r="E1961">
        <f t="shared" si="62"/>
        <v>1952</v>
      </c>
      <c r="S1961" s="15"/>
    </row>
    <row r="1962" spans="5:19" x14ac:dyDescent="0.2">
      <c r="E1962">
        <f t="shared" si="62"/>
        <v>1953</v>
      </c>
      <c r="S1962" s="15"/>
    </row>
    <row r="1963" spans="5:19" x14ac:dyDescent="0.2">
      <c r="E1963">
        <f t="shared" si="62"/>
        <v>1954</v>
      </c>
      <c r="S1963" s="15"/>
    </row>
    <row r="1964" spans="5:19" x14ac:dyDescent="0.2">
      <c r="E1964">
        <f t="shared" si="62"/>
        <v>1955</v>
      </c>
      <c r="S1964" s="15"/>
    </row>
    <row r="1965" spans="5:19" x14ac:dyDescent="0.2">
      <c r="E1965">
        <f t="shared" si="62"/>
        <v>1956</v>
      </c>
      <c r="S1965" s="15"/>
    </row>
    <row r="1966" spans="5:19" x14ac:dyDescent="0.2">
      <c r="E1966">
        <f t="shared" si="62"/>
        <v>1957</v>
      </c>
      <c r="S1966" s="15"/>
    </row>
    <row r="1967" spans="5:19" x14ac:dyDescent="0.2">
      <c r="E1967">
        <f t="shared" si="62"/>
        <v>1958</v>
      </c>
      <c r="S1967" s="15"/>
    </row>
    <row r="1968" spans="5:19" x14ac:dyDescent="0.2">
      <c r="E1968">
        <f t="shared" si="62"/>
        <v>1959</v>
      </c>
      <c r="S1968" s="15"/>
    </row>
    <row r="1969" spans="5:19" x14ac:dyDescent="0.2">
      <c r="E1969">
        <f t="shared" si="62"/>
        <v>1960</v>
      </c>
      <c r="S1969" s="15"/>
    </row>
    <row r="1970" spans="5:19" x14ac:dyDescent="0.2">
      <c r="E1970">
        <f t="shared" si="62"/>
        <v>1961</v>
      </c>
      <c r="S1970" s="15"/>
    </row>
    <row r="1971" spans="5:19" x14ac:dyDescent="0.2">
      <c r="E1971">
        <f t="shared" si="62"/>
        <v>1962</v>
      </c>
      <c r="S1971" s="15"/>
    </row>
    <row r="1972" spans="5:19" x14ac:dyDescent="0.2">
      <c r="E1972">
        <f t="shared" si="62"/>
        <v>1963</v>
      </c>
      <c r="S1972" s="15"/>
    </row>
    <row r="1973" spans="5:19" x14ac:dyDescent="0.2">
      <c r="E1973">
        <f t="shared" si="62"/>
        <v>1964</v>
      </c>
      <c r="S1973" s="15"/>
    </row>
    <row r="1974" spans="5:19" x14ac:dyDescent="0.2">
      <c r="E1974">
        <f t="shared" si="62"/>
        <v>1965</v>
      </c>
      <c r="S1974" s="15"/>
    </row>
    <row r="1975" spans="5:19" x14ac:dyDescent="0.2">
      <c r="E1975">
        <f t="shared" si="62"/>
        <v>1966</v>
      </c>
      <c r="S1975" s="15"/>
    </row>
    <row r="1976" spans="5:19" x14ac:dyDescent="0.2">
      <c r="E1976">
        <f t="shared" si="62"/>
        <v>1967</v>
      </c>
      <c r="S1976" s="15"/>
    </row>
    <row r="1977" spans="5:19" x14ac:dyDescent="0.2">
      <c r="E1977">
        <f t="shared" si="62"/>
        <v>1968</v>
      </c>
      <c r="S1977" s="15"/>
    </row>
    <row r="1978" spans="5:19" x14ac:dyDescent="0.2">
      <c r="E1978">
        <f t="shared" si="62"/>
        <v>1969</v>
      </c>
      <c r="S1978" s="15"/>
    </row>
    <row r="1979" spans="5:19" x14ac:dyDescent="0.2">
      <c r="E1979">
        <f t="shared" si="62"/>
        <v>1970</v>
      </c>
      <c r="S1979" s="15"/>
    </row>
    <row r="1980" spans="5:19" x14ac:dyDescent="0.2">
      <c r="E1980">
        <f t="shared" si="62"/>
        <v>1971</v>
      </c>
      <c r="S1980" s="15"/>
    </row>
    <row r="1981" spans="5:19" x14ac:dyDescent="0.2">
      <c r="E1981">
        <f t="shared" si="62"/>
        <v>1972</v>
      </c>
      <c r="S1981" s="15"/>
    </row>
    <row r="1982" spans="5:19" x14ac:dyDescent="0.2">
      <c r="E1982">
        <f t="shared" si="62"/>
        <v>1973</v>
      </c>
      <c r="S1982" s="15"/>
    </row>
    <row r="1983" spans="5:19" x14ac:dyDescent="0.2">
      <c r="E1983">
        <f t="shared" si="62"/>
        <v>1974</v>
      </c>
      <c r="S1983" s="15"/>
    </row>
    <row r="1984" spans="5:19" x14ac:dyDescent="0.2">
      <c r="E1984">
        <f t="shared" si="62"/>
        <v>1975</v>
      </c>
      <c r="S1984" s="15"/>
    </row>
    <row r="1985" spans="5:19" x14ac:dyDescent="0.2">
      <c r="E1985">
        <f t="shared" si="62"/>
        <v>1976</v>
      </c>
      <c r="S1985" s="15"/>
    </row>
    <row r="1986" spans="5:19" x14ac:dyDescent="0.2">
      <c r="E1986">
        <f t="shared" si="62"/>
        <v>1977</v>
      </c>
      <c r="S1986" s="15"/>
    </row>
    <row r="1987" spans="5:19" x14ac:dyDescent="0.2">
      <c r="E1987">
        <f t="shared" si="62"/>
        <v>1978</v>
      </c>
      <c r="S1987" s="15"/>
    </row>
    <row r="1988" spans="5:19" x14ac:dyDescent="0.2">
      <c r="E1988">
        <f t="shared" si="62"/>
        <v>1979</v>
      </c>
      <c r="S1988" s="15"/>
    </row>
    <row r="1989" spans="5:19" x14ac:dyDescent="0.2">
      <c r="E1989">
        <f t="shared" si="62"/>
        <v>1980</v>
      </c>
      <c r="S1989" s="15"/>
    </row>
    <row r="1990" spans="5:19" x14ac:dyDescent="0.2">
      <c r="E1990">
        <f t="shared" si="62"/>
        <v>1981</v>
      </c>
      <c r="S1990" s="15"/>
    </row>
    <row r="1991" spans="5:19" x14ac:dyDescent="0.2">
      <c r="E1991">
        <f t="shared" si="62"/>
        <v>1982</v>
      </c>
      <c r="S1991" s="15"/>
    </row>
    <row r="1992" spans="5:19" x14ac:dyDescent="0.2">
      <c r="E1992">
        <f t="shared" si="62"/>
        <v>1983</v>
      </c>
      <c r="S1992" s="15"/>
    </row>
    <row r="1993" spans="5:19" x14ac:dyDescent="0.2">
      <c r="E1993">
        <f t="shared" si="62"/>
        <v>1984</v>
      </c>
      <c r="S1993" s="15"/>
    </row>
    <row r="1994" spans="5:19" x14ac:dyDescent="0.2">
      <c r="E1994">
        <f t="shared" si="62"/>
        <v>1985</v>
      </c>
      <c r="S1994" s="15"/>
    </row>
    <row r="1995" spans="5:19" x14ac:dyDescent="0.2">
      <c r="E1995">
        <f t="shared" ref="E1995:E2056" si="63">E1994+1</f>
        <v>1986</v>
      </c>
      <c r="S1995" s="15"/>
    </row>
    <row r="1996" spans="5:19" x14ac:dyDescent="0.2">
      <c r="E1996">
        <f t="shared" si="63"/>
        <v>1987</v>
      </c>
      <c r="S1996" s="15"/>
    </row>
    <row r="1997" spans="5:19" x14ac:dyDescent="0.2">
      <c r="E1997">
        <f t="shared" si="63"/>
        <v>1988</v>
      </c>
      <c r="S1997" s="15"/>
    </row>
    <row r="1998" spans="5:19" x14ac:dyDescent="0.2">
      <c r="E1998">
        <f t="shared" si="63"/>
        <v>1989</v>
      </c>
      <c r="S1998" s="15"/>
    </row>
    <row r="1999" spans="5:19" x14ac:dyDescent="0.2">
      <c r="E1999">
        <f t="shared" si="63"/>
        <v>1990</v>
      </c>
      <c r="S1999" s="15"/>
    </row>
    <row r="2000" spans="5:19" x14ac:dyDescent="0.2">
      <c r="E2000">
        <f t="shared" si="63"/>
        <v>1991</v>
      </c>
      <c r="S2000" s="15"/>
    </row>
    <row r="2001" spans="5:19" x14ac:dyDescent="0.2">
      <c r="E2001">
        <f t="shared" si="63"/>
        <v>1992</v>
      </c>
      <c r="S2001" s="15"/>
    </row>
    <row r="2002" spans="5:19" x14ac:dyDescent="0.2">
      <c r="E2002">
        <f t="shared" si="63"/>
        <v>1993</v>
      </c>
      <c r="S2002" s="15"/>
    </row>
    <row r="2003" spans="5:19" x14ac:dyDescent="0.2">
      <c r="E2003">
        <f t="shared" si="63"/>
        <v>1994</v>
      </c>
      <c r="S2003" s="15"/>
    </row>
    <row r="2004" spans="5:19" x14ac:dyDescent="0.2">
      <c r="E2004">
        <f t="shared" si="63"/>
        <v>1995</v>
      </c>
      <c r="S2004" s="15"/>
    </row>
    <row r="2005" spans="5:19" x14ac:dyDescent="0.2">
      <c r="E2005">
        <f t="shared" si="63"/>
        <v>1996</v>
      </c>
      <c r="S2005" s="15"/>
    </row>
    <row r="2006" spans="5:19" x14ac:dyDescent="0.2">
      <c r="E2006">
        <f t="shared" si="63"/>
        <v>1997</v>
      </c>
      <c r="S2006" s="15"/>
    </row>
    <row r="2007" spans="5:19" x14ac:dyDescent="0.2">
      <c r="E2007">
        <f t="shared" si="63"/>
        <v>1998</v>
      </c>
      <c r="S2007" s="15"/>
    </row>
    <row r="2008" spans="5:19" x14ac:dyDescent="0.2">
      <c r="E2008">
        <f t="shared" si="63"/>
        <v>1999</v>
      </c>
      <c r="S2008" s="15"/>
    </row>
    <row r="2009" spans="5:19" x14ac:dyDescent="0.2">
      <c r="E2009">
        <f t="shared" si="63"/>
        <v>2000</v>
      </c>
      <c r="S2009" s="15"/>
    </row>
    <row r="2010" spans="5:19" x14ac:dyDescent="0.2">
      <c r="E2010">
        <f t="shared" si="63"/>
        <v>2001</v>
      </c>
      <c r="S2010" s="15"/>
    </row>
    <row r="2011" spans="5:19" x14ac:dyDescent="0.2">
      <c r="E2011">
        <f t="shared" si="63"/>
        <v>2002</v>
      </c>
      <c r="S2011" s="15"/>
    </row>
    <row r="2012" spans="5:19" x14ac:dyDescent="0.2">
      <c r="E2012">
        <f t="shared" si="63"/>
        <v>2003</v>
      </c>
      <c r="S2012" s="15"/>
    </row>
    <row r="2013" spans="5:19" x14ac:dyDescent="0.2">
      <c r="E2013">
        <f t="shared" si="63"/>
        <v>2004</v>
      </c>
      <c r="S2013" s="15"/>
    </row>
    <row r="2014" spans="5:19" x14ac:dyDescent="0.2">
      <c r="E2014">
        <f t="shared" si="63"/>
        <v>2005</v>
      </c>
      <c r="S2014" s="15"/>
    </row>
    <row r="2015" spans="5:19" x14ac:dyDescent="0.2">
      <c r="E2015">
        <f t="shared" si="63"/>
        <v>2006</v>
      </c>
      <c r="S2015" s="15"/>
    </row>
    <row r="2016" spans="5:19" x14ac:dyDescent="0.2">
      <c r="E2016">
        <f t="shared" si="63"/>
        <v>2007</v>
      </c>
      <c r="S2016" s="15"/>
    </row>
    <row r="2017" spans="5:19" x14ac:dyDescent="0.2">
      <c r="E2017">
        <f t="shared" si="63"/>
        <v>2008</v>
      </c>
      <c r="S2017" s="15"/>
    </row>
    <row r="2018" spans="5:19" x14ac:dyDescent="0.2">
      <c r="E2018">
        <f t="shared" si="63"/>
        <v>2009</v>
      </c>
      <c r="S2018" s="15"/>
    </row>
    <row r="2019" spans="5:19" x14ac:dyDescent="0.2">
      <c r="E2019">
        <f t="shared" si="63"/>
        <v>2010</v>
      </c>
      <c r="S2019" s="15"/>
    </row>
    <row r="2020" spans="5:19" x14ac:dyDescent="0.2">
      <c r="E2020">
        <f t="shared" si="63"/>
        <v>2011</v>
      </c>
      <c r="S2020" s="15"/>
    </row>
    <row r="2021" spans="5:19" x14ac:dyDescent="0.2">
      <c r="E2021">
        <f t="shared" si="63"/>
        <v>2012</v>
      </c>
      <c r="S2021" s="15"/>
    </row>
    <row r="2022" spans="5:19" x14ac:dyDescent="0.2">
      <c r="E2022">
        <f t="shared" si="63"/>
        <v>2013</v>
      </c>
      <c r="S2022" s="15"/>
    </row>
    <row r="2023" spans="5:19" x14ac:dyDescent="0.2">
      <c r="E2023">
        <f t="shared" si="63"/>
        <v>2014</v>
      </c>
      <c r="S2023" s="15"/>
    </row>
    <row r="2024" spans="5:19" x14ac:dyDescent="0.2">
      <c r="E2024">
        <f t="shared" si="63"/>
        <v>2015</v>
      </c>
      <c r="S2024" s="15"/>
    </row>
    <row r="2025" spans="5:19" x14ac:dyDescent="0.2">
      <c r="E2025">
        <f t="shared" si="63"/>
        <v>2016</v>
      </c>
      <c r="S2025" s="15"/>
    </row>
    <row r="2026" spans="5:19" x14ac:dyDescent="0.2">
      <c r="E2026">
        <f t="shared" si="63"/>
        <v>2017</v>
      </c>
      <c r="S2026" s="15"/>
    </row>
    <row r="2027" spans="5:19" x14ac:dyDescent="0.2">
      <c r="E2027">
        <f t="shared" si="63"/>
        <v>2018</v>
      </c>
      <c r="S2027" s="15"/>
    </row>
    <row r="2028" spans="5:19" x14ac:dyDescent="0.2">
      <c r="E2028">
        <f t="shared" si="63"/>
        <v>2019</v>
      </c>
      <c r="S2028" s="15"/>
    </row>
    <row r="2029" spans="5:19" x14ac:dyDescent="0.2">
      <c r="E2029">
        <f t="shared" si="63"/>
        <v>2020</v>
      </c>
      <c r="S2029" s="15"/>
    </row>
    <row r="2030" spans="5:19" x14ac:dyDescent="0.2">
      <c r="E2030">
        <f t="shared" si="63"/>
        <v>2021</v>
      </c>
      <c r="S2030" s="15"/>
    </row>
    <row r="2031" spans="5:19" x14ac:dyDescent="0.2">
      <c r="E2031">
        <f t="shared" si="63"/>
        <v>2022</v>
      </c>
      <c r="S2031" s="15"/>
    </row>
    <row r="2032" spans="5:19" x14ac:dyDescent="0.2">
      <c r="E2032">
        <f t="shared" si="63"/>
        <v>2023</v>
      </c>
      <c r="S2032" s="15"/>
    </row>
    <row r="2033" spans="5:19" x14ac:dyDescent="0.2">
      <c r="E2033">
        <f t="shared" si="63"/>
        <v>2024</v>
      </c>
      <c r="S2033" s="15"/>
    </row>
    <row r="2034" spans="5:19" x14ac:dyDescent="0.2">
      <c r="E2034">
        <f t="shared" si="63"/>
        <v>2025</v>
      </c>
      <c r="S2034" s="15"/>
    </row>
    <row r="2035" spans="5:19" x14ac:dyDescent="0.2">
      <c r="E2035">
        <f t="shared" si="63"/>
        <v>2026</v>
      </c>
      <c r="S2035" s="15"/>
    </row>
    <row r="2036" spans="5:19" x14ac:dyDescent="0.2">
      <c r="E2036">
        <f t="shared" si="63"/>
        <v>2027</v>
      </c>
      <c r="S2036" s="15"/>
    </row>
    <row r="2037" spans="5:19" x14ac:dyDescent="0.2">
      <c r="E2037">
        <f t="shared" si="63"/>
        <v>2028</v>
      </c>
      <c r="S2037" s="15"/>
    </row>
    <row r="2038" spans="5:19" x14ac:dyDescent="0.2">
      <c r="E2038">
        <f t="shared" si="63"/>
        <v>2029</v>
      </c>
      <c r="S2038" s="15"/>
    </row>
    <row r="2039" spans="5:19" x14ac:dyDescent="0.2">
      <c r="E2039">
        <f t="shared" si="63"/>
        <v>2030</v>
      </c>
      <c r="S2039" s="15"/>
    </row>
    <row r="2040" spans="5:19" x14ac:dyDescent="0.2">
      <c r="E2040">
        <f t="shared" si="63"/>
        <v>2031</v>
      </c>
      <c r="S2040" s="15"/>
    </row>
    <row r="2041" spans="5:19" x14ac:dyDescent="0.2">
      <c r="E2041">
        <f t="shared" si="63"/>
        <v>2032</v>
      </c>
      <c r="S2041" s="15"/>
    </row>
    <row r="2042" spans="5:19" x14ac:dyDescent="0.2">
      <c r="E2042">
        <f t="shared" si="63"/>
        <v>2033</v>
      </c>
      <c r="S2042" s="15"/>
    </row>
    <row r="2043" spans="5:19" x14ac:dyDescent="0.2">
      <c r="E2043">
        <f t="shared" si="63"/>
        <v>2034</v>
      </c>
      <c r="S2043" s="15"/>
    </row>
    <row r="2044" spans="5:19" x14ac:dyDescent="0.2">
      <c r="E2044">
        <f t="shared" si="63"/>
        <v>2035</v>
      </c>
      <c r="S2044" s="15"/>
    </row>
    <row r="2045" spans="5:19" x14ac:dyDescent="0.2">
      <c r="E2045">
        <f t="shared" si="63"/>
        <v>2036</v>
      </c>
      <c r="S2045" s="15"/>
    </row>
    <row r="2046" spans="5:19" x14ac:dyDescent="0.2">
      <c r="E2046">
        <f t="shared" si="63"/>
        <v>2037</v>
      </c>
      <c r="S2046" s="15"/>
    </row>
    <row r="2047" spans="5:19" x14ac:dyDescent="0.2">
      <c r="E2047">
        <f t="shared" si="63"/>
        <v>2038</v>
      </c>
      <c r="S2047" s="15"/>
    </row>
    <row r="2048" spans="5:19" x14ac:dyDescent="0.2">
      <c r="E2048">
        <f t="shared" si="63"/>
        <v>2039</v>
      </c>
      <c r="S2048" s="15"/>
    </row>
    <row r="2049" spans="5:19" x14ac:dyDescent="0.2">
      <c r="E2049">
        <f t="shared" si="63"/>
        <v>2040</v>
      </c>
      <c r="S2049" s="15"/>
    </row>
    <row r="2050" spans="5:19" x14ac:dyDescent="0.2">
      <c r="E2050">
        <f t="shared" si="63"/>
        <v>2041</v>
      </c>
      <c r="S2050" s="15"/>
    </row>
    <row r="2051" spans="5:19" x14ac:dyDescent="0.2">
      <c r="E2051">
        <f t="shared" si="63"/>
        <v>2042</v>
      </c>
      <c r="S2051" s="15"/>
    </row>
    <row r="2052" spans="5:19" x14ac:dyDescent="0.2">
      <c r="E2052">
        <f t="shared" si="63"/>
        <v>2043</v>
      </c>
      <c r="S2052" s="15"/>
    </row>
    <row r="2053" spans="5:19" x14ac:dyDescent="0.2">
      <c r="E2053">
        <f t="shared" si="63"/>
        <v>2044</v>
      </c>
      <c r="S2053" s="15"/>
    </row>
    <row r="2054" spans="5:19" x14ac:dyDescent="0.2">
      <c r="E2054">
        <f t="shared" si="63"/>
        <v>2045</v>
      </c>
      <c r="S2054" s="15"/>
    </row>
    <row r="2055" spans="5:19" x14ac:dyDescent="0.2">
      <c r="E2055">
        <f t="shared" si="63"/>
        <v>2046</v>
      </c>
      <c r="S2055" s="15"/>
    </row>
    <row r="2056" spans="5:19" x14ac:dyDescent="0.2">
      <c r="E2056">
        <f t="shared" si="63"/>
        <v>2047</v>
      </c>
      <c r="S205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57"/>
  <sheetViews>
    <sheetView topLeftCell="A6" workbookViewId="0">
      <selection activeCell="S7" sqref="S7:S57"/>
    </sheetView>
  </sheetViews>
  <sheetFormatPr baseColWidth="10" defaultRowHeight="16" x14ac:dyDescent="0.2"/>
  <sheetData>
    <row r="4" spans="2:19" x14ac:dyDescent="0.2">
      <c r="B4" t="s">
        <v>16</v>
      </c>
      <c r="C4">
        <v>1</v>
      </c>
    </row>
    <row r="5" spans="2:19" ht="26" x14ac:dyDescent="0.3">
      <c r="B5" t="s">
        <v>26</v>
      </c>
      <c r="C5" s="2">
        <f>2*PI()/50</f>
        <v>0.12566370614359174</v>
      </c>
      <c r="D5" s="22" t="s">
        <v>29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9" x14ac:dyDescent="0.2">
      <c r="C6" t="s">
        <v>27</v>
      </c>
      <c r="D6">
        <v>1</v>
      </c>
      <c r="E6">
        <f>D6+2</f>
        <v>3</v>
      </c>
      <c r="F6">
        <f t="shared" ref="F6:L6" si="0">E6+2</f>
        <v>5</v>
      </c>
      <c r="G6">
        <f t="shared" si="0"/>
        <v>7</v>
      </c>
      <c r="H6">
        <f t="shared" si="0"/>
        <v>9</v>
      </c>
      <c r="I6">
        <f t="shared" si="0"/>
        <v>11</v>
      </c>
      <c r="J6">
        <f t="shared" si="0"/>
        <v>13</v>
      </c>
      <c r="K6">
        <f t="shared" si="0"/>
        <v>15</v>
      </c>
      <c r="L6">
        <f t="shared" si="0"/>
        <v>17</v>
      </c>
      <c r="M6">
        <f>L6+2</f>
        <v>19</v>
      </c>
      <c r="N6">
        <f t="shared" ref="N6:R6" si="1">M6+2</f>
        <v>21</v>
      </c>
      <c r="O6">
        <f t="shared" si="1"/>
        <v>23</v>
      </c>
      <c r="P6">
        <f t="shared" si="1"/>
        <v>25</v>
      </c>
      <c r="Q6">
        <f t="shared" si="1"/>
        <v>27</v>
      </c>
      <c r="R6">
        <f t="shared" si="1"/>
        <v>29</v>
      </c>
      <c r="S6" t="s">
        <v>28</v>
      </c>
    </row>
    <row r="7" spans="2:19" x14ac:dyDescent="0.2">
      <c r="B7">
        <v>0</v>
      </c>
      <c r="C7">
        <v>0</v>
      </c>
      <c r="D7" s="2">
        <f>SIN(D$6*$C7)/D$6</f>
        <v>0</v>
      </c>
      <c r="E7" s="2">
        <f t="shared" ref="E7:R7" si="2">SIN(E$6*$C7)/E$6</f>
        <v>0</v>
      </c>
      <c r="F7" s="2">
        <f t="shared" si="2"/>
        <v>0</v>
      </c>
      <c r="G7" s="2">
        <f t="shared" si="2"/>
        <v>0</v>
      </c>
      <c r="H7" s="2">
        <f t="shared" si="2"/>
        <v>0</v>
      </c>
      <c r="I7" s="2">
        <f t="shared" si="2"/>
        <v>0</v>
      </c>
      <c r="J7" s="2">
        <f t="shared" si="2"/>
        <v>0</v>
      </c>
      <c r="K7" s="2">
        <f t="shared" si="2"/>
        <v>0</v>
      </c>
      <c r="L7" s="2">
        <f t="shared" si="2"/>
        <v>0</v>
      </c>
      <c r="M7" s="2">
        <f t="shared" si="2"/>
        <v>0</v>
      </c>
      <c r="N7" s="2">
        <f t="shared" si="2"/>
        <v>0</v>
      </c>
      <c r="O7" s="2">
        <f t="shared" si="2"/>
        <v>0</v>
      </c>
      <c r="P7" s="2">
        <f t="shared" si="2"/>
        <v>0</v>
      </c>
      <c r="Q7" s="2">
        <f t="shared" si="2"/>
        <v>0</v>
      </c>
      <c r="R7" s="2">
        <f t="shared" si="2"/>
        <v>0</v>
      </c>
      <c r="S7" s="2">
        <f>$C$4*(1 + (2/PI())*SUM(D7:R7))</f>
        <v>1</v>
      </c>
    </row>
    <row r="8" spans="2:19" x14ac:dyDescent="0.2">
      <c r="B8">
        <f>1+B7</f>
        <v>1</v>
      </c>
      <c r="C8" s="2">
        <f>C7+$C$5</f>
        <v>0.12566370614359174</v>
      </c>
      <c r="D8" s="2">
        <f t="shared" ref="D8:R57" si="3">SIN(D$6*$C8)/D$6</f>
        <v>0.12533323356430426</v>
      </c>
      <c r="E8" s="2">
        <f t="shared" si="3"/>
        <v>0.12270818422822599</v>
      </c>
      <c r="F8" s="2">
        <f t="shared" si="3"/>
        <v>0.11755705045849463</v>
      </c>
      <c r="G8" s="2">
        <f t="shared" si="3"/>
        <v>0.11007332039654132</v>
      </c>
      <c r="H8" s="2">
        <f t="shared" si="3"/>
        <v>0.10053633916289106</v>
      </c>
      <c r="I8" s="2">
        <f t="shared" si="3"/>
        <v>8.9298840975335345E-2</v>
      </c>
      <c r="J8" s="2">
        <f t="shared" si="3"/>
        <v>7.6771286802174737E-2</v>
      </c>
      <c r="K8" s="2">
        <f t="shared" si="3"/>
        <v>6.3403767753010237E-2</v>
      </c>
      <c r="L8" s="2">
        <f t="shared" si="3"/>
        <v>4.9666348558942058E-2</v>
      </c>
      <c r="M8" s="2">
        <f t="shared" si="3"/>
        <v>3.6028795048878341E-2</v>
      </c>
      <c r="N8" s="2">
        <f t="shared" si="3"/>
        <v>2.2940651147700726E-2</v>
      </c>
      <c r="O8" s="2">
        <f t="shared" si="3"/>
        <v>1.0812603789776297E-2</v>
      </c>
      <c r="P8" s="2">
        <f t="shared" si="3"/>
        <v>-1.2862974574368025E-17</v>
      </c>
      <c r="Q8" s="2">
        <f t="shared" si="3"/>
        <v>-9.2107365616612962E-3</v>
      </c>
      <c r="R8" s="2">
        <f t="shared" si="3"/>
        <v>-1.661219565867984E-2</v>
      </c>
      <c r="S8" s="2">
        <f t="shared" ref="S8:S57" si="4">$C$4*(1 + (2/PI())*SUM(D8:R8))</f>
        <v>1.5725169293595878</v>
      </c>
    </row>
    <row r="9" spans="2:19" x14ac:dyDescent="0.2">
      <c r="B9">
        <f t="shared" ref="B9:B57" si="5">1+B8</f>
        <v>2</v>
      </c>
      <c r="C9" s="2">
        <f t="shared" ref="C9:C57" si="6">C8+$C$5</f>
        <v>0.25132741228718347</v>
      </c>
      <c r="D9" s="2">
        <f t="shared" si="3"/>
        <v>0.24868988716485479</v>
      </c>
      <c r="E9" s="2">
        <f t="shared" si="3"/>
        <v>0.22818236864289623</v>
      </c>
      <c r="F9" s="2">
        <f t="shared" si="3"/>
        <v>0.19021130325903071</v>
      </c>
      <c r="G9" s="2">
        <f t="shared" si="3"/>
        <v>0.14032675010409837</v>
      </c>
      <c r="H9" s="2">
        <f t="shared" si="3"/>
        <v>8.5612582530643244E-2</v>
      </c>
      <c r="I9" s="2">
        <f t="shared" si="3"/>
        <v>3.3465868425879793E-2</v>
      </c>
      <c r="J9" s="2">
        <f t="shared" si="3"/>
        <v>-9.6410179664849459E-3</v>
      </c>
      <c r="K9" s="2">
        <f t="shared" si="3"/>
        <v>-3.9185683486164892E-2</v>
      </c>
      <c r="L9" s="2">
        <f t="shared" si="3"/>
        <v>-5.3225120733295279E-2</v>
      </c>
      <c r="M9" s="2">
        <f t="shared" si="3"/>
        <v>-5.2527722548856397E-2</v>
      </c>
      <c r="N9" s="2">
        <f t="shared" si="3"/>
        <v>-4.020609169057214E-2</v>
      </c>
      <c r="O9" s="2">
        <f t="shared" si="3"/>
        <v>-2.0945811917465883E-2</v>
      </c>
      <c r="P9" s="2">
        <f t="shared" si="3"/>
        <v>2.5725949148736049E-17</v>
      </c>
      <c r="Q9" s="2">
        <f t="shared" si="3"/>
        <v>1.7842728670433912E-2</v>
      </c>
      <c r="R9" s="2">
        <f t="shared" si="3"/>
        <v>2.9114756051793627E-2</v>
      </c>
      <c r="S9" s="2">
        <f t="shared" si="4"/>
        <v>1.4823762212717015</v>
      </c>
    </row>
    <row r="10" spans="2:19" x14ac:dyDescent="0.2">
      <c r="B10">
        <f t="shared" si="5"/>
        <v>3</v>
      </c>
      <c r="C10" s="2">
        <f t="shared" si="6"/>
        <v>0.37699111843077521</v>
      </c>
      <c r="D10" s="2">
        <f t="shared" si="3"/>
        <v>0.36812455268467797</v>
      </c>
      <c r="E10" s="2">
        <f t="shared" si="3"/>
        <v>0.30160901748867319</v>
      </c>
      <c r="F10" s="2">
        <f t="shared" si="3"/>
        <v>0.19021130325903071</v>
      </c>
      <c r="G10" s="2">
        <f t="shared" si="3"/>
        <v>6.8821953443102171E-2</v>
      </c>
      <c r="H10" s="2">
        <f t="shared" si="3"/>
        <v>-2.763220968498389E-2</v>
      </c>
      <c r="I10" s="2">
        <f t="shared" si="3"/>
        <v>-7.6757084136546846E-2</v>
      </c>
      <c r="J10" s="2">
        <f t="shared" si="3"/>
        <v>-7.5560557748360666E-2</v>
      </c>
      <c r="K10" s="2">
        <f t="shared" si="3"/>
        <v>-3.9185683486164836E-2</v>
      </c>
      <c r="L10" s="2">
        <f t="shared" si="3"/>
        <v>7.3725431508414223E-3</v>
      </c>
      <c r="M10" s="2">
        <f t="shared" si="3"/>
        <v>4.0553328567146801E-2</v>
      </c>
      <c r="N10" s="2">
        <f t="shared" si="3"/>
        <v>4.752508230610817E-2</v>
      </c>
      <c r="O10" s="2">
        <f t="shared" si="3"/>
        <v>2.9762917649073409E-2</v>
      </c>
      <c r="P10" s="2">
        <f t="shared" si="3"/>
        <v>1.470178145890344E-17</v>
      </c>
      <c r="Q10" s="2">
        <f t="shared" si="3"/>
        <v>-2.5353596515877378E-2</v>
      </c>
      <c r="R10" s="2">
        <f t="shared" si="3"/>
        <v>-3.4414714773388672E-2</v>
      </c>
      <c r="S10" s="2">
        <f t="shared" si="4"/>
        <v>1.4934292492170664</v>
      </c>
    </row>
    <row r="11" spans="2:19" x14ac:dyDescent="0.2">
      <c r="B11">
        <f t="shared" si="5"/>
        <v>4</v>
      </c>
      <c r="C11" s="2">
        <f t="shared" si="6"/>
        <v>0.50265482457436694</v>
      </c>
      <c r="D11" s="2">
        <f t="shared" si="3"/>
        <v>0.48175367410171532</v>
      </c>
      <c r="E11" s="2">
        <f t="shared" si="3"/>
        <v>0.33267557614275717</v>
      </c>
      <c r="F11" s="2">
        <f t="shared" si="3"/>
        <v>0.11755705045849466</v>
      </c>
      <c r="G11" s="2">
        <f t="shared" si="3"/>
        <v>-5.2589221812096902E-2</v>
      </c>
      <c r="H11" s="2">
        <f t="shared" si="3"/>
        <v>-0.10914302785874319</v>
      </c>
      <c r="I11" s="2">
        <f t="shared" si="3"/>
        <v>-6.223155508442621E-2</v>
      </c>
      <c r="J11" s="2">
        <f t="shared" si="3"/>
        <v>1.9129991320373452E-2</v>
      </c>
      <c r="K11" s="2">
        <f t="shared" si="3"/>
        <v>6.3403767753010251E-2</v>
      </c>
      <c r="L11" s="2">
        <f t="shared" si="3"/>
        <v>4.5324308398575798E-2</v>
      </c>
      <c r="M11" s="2">
        <f t="shared" si="3"/>
        <v>-6.5964859770686803E-3</v>
      </c>
      <c r="N11" s="2">
        <f t="shared" si="3"/>
        <v>-4.3087002498381891E-2</v>
      </c>
      <c r="O11" s="2">
        <f t="shared" si="3"/>
        <v>-3.6709909804435441E-2</v>
      </c>
      <c r="P11" s="2">
        <f t="shared" si="3"/>
        <v>5.1451898297472099E-17</v>
      </c>
      <c r="Q11" s="2">
        <f t="shared" si="3"/>
        <v>3.1271404648222798E-2</v>
      </c>
      <c r="R11" s="2">
        <f t="shared" si="3"/>
        <v>3.120093284365584E-2</v>
      </c>
      <c r="S11" s="2">
        <f t="shared" si="4"/>
        <v>1.5169094737370576</v>
      </c>
    </row>
    <row r="12" spans="2:19" x14ac:dyDescent="0.2">
      <c r="B12">
        <f t="shared" si="5"/>
        <v>5</v>
      </c>
      <c r="C12" s="2">
        <f t="shared" si="6"/>
        <v>0.62831853071795862</v>
      </c>
      <c r="D12" s="2">
        <f t="shared" si="3"/>
        <v>0.58778525229247314</v>
      </c>
      <c r="E12" s="2">
        <f t="shared" si="3"/>
        <v>0.31701883876505121</v>
      </c>
      <c r="F12" s="2">
        <f t="shared" si="3"/>
        <v>2.45029690981724E-17</v>
      </c>
      <c r="G12" s="2">
        <f t="shared" si="3"/>
        <v>-0.13586521661359335</v>
      </c>
      <c r="H12" s="2">
        <f t="shared" si="3"/>
        <v>-6.530947247694148E-2</v>
      </c>
      <c r="I12" s="2">
        <f t="shared" si="3"/>
        <v>5.3435022935679359E-2</v>
      </c>
      <c r="J12" s="2">
        <f t="shared" si="3"/>
        <v>7.3158193561165666E-2</v>
      </c>
      <c r="K12" s="2">
        <f t="shared" si="3"/>
        <v>2.45029690981724E-17</v>
      </c>
      <c r="L12" s="2">
        <f t="shared" si="3"/>
        <v>-5.5944500958538437E-2</v>
      </c>
      <c r="M12" s="2">
        <f t="shared" si="3"/>
        <v>-3.0936065910130182E-2</v>
      </c>
      <c r="N12" s="2">
        <f t="shared" si="3"/>
        <v>2.7989773918689176E-2</v>
      </c>
      <c r="O12" s="2">
        <f t="shared" si="3"/>
        <v>4.1350283317180596E-2</v>
      </c>
      <c r="P12" s="2">
        <f t="shared" si="3"/>
        <v>2.45029690981724E-17</v>
      </c>
      <c r="Q12" s="2">
        <f t="shared" si="3"/>
        <v>-3.5224315418339015E-2</v>
      </c>
      <c r="R12" s="2">
        <f t="shared" si="3"/>
        <v>-2.026845697560254E-2</v>
      </c>
      <c r="S12" s="2">
        <f t="shared" si="4"/>
        <v>1.4820417030017428</v>
      </c>
    </row>
    <row r="13" spans="2:19" x14ac:dyDescent="0.2">
      <c r="B13">
        <f t="shared" si="5"/>
        <v>6</v>
      </c>
      <c r="C13" s="2">
        <f t="shared" si="6"/>
        <v>0.7539822368615503</v>
      </c>
      <c r="D13" s="2">
        <f t="shared" si="3"/>
        <v>0.68454710592868862</v>
      </c>
      <c r="E13" s="2">
        <f t="shared" si="3"/>
        <v>0.25683774759192984</v>
      </c>
      <c r="F13" s="2">
        <f t="shared" si="3"/>
        <v>-0.1175570504584946</v>
      </c>
      <c r="G13" s="2">
        <f t="shared" si="3"/>
        <v>-0.1206182750717165</v>
      </c>
      <c r="H13" s="2">
        <f t="shared" si="3"/>
        <v>5.3528186011301652E-2</v>
      </c>
      <c r="I13" s="2">
        <f t="shared" si="3"/>
        <v>8.2257004769638181E-2</v>
      </c>
      <c r="J13" s="2">
        <f t="shared" si="3"/>
        <v>-2.8317273283436712E-2</v>
      </c>
      <c r="K13" s="2">
        <f t="shared" si="3"/>
        <v>-6.3403767753010251E-2</v>
      </c>
      <c r="L13" s="2">
        <f t="shared" si="3"/>
        <v>1.4628816892050173E-2</v>
      </c>
      <c r="M13" s="2">
        <f t="shared" si="3"/>
        <v>5.1699328985720473E-2</v>
      </c>
      <c r="N13" s="2">
        <f t="shared" si="3"/>
        <v>-5.968249217347758E-3</v>
      </c>
      <c r="O13" s="2">
        <f t="shared" si="3"/>
        <v>-4.3392466453403118E-2</v>
      </c>
      <c r="P13" s="2">
        <f t="shared" si="3"/>
        <v>-2.9403562917806879E-17</v>
      </c>
      <c r="Q13" s="2">
        <f t="shared" si="3"/>
        <v>3.6963952904750796E-2</v>
      </c>
      <c r="R13" s="2">
        <f t="shared" si="3"/>
        <v>4.3218356401485492E-3</v>
      </c>
      <c r="S13" s="2">
        <f t="shared" si="4"/>
        <v>1.5128143494774031</v>
      </c>
    </row>
    <row r="14" spans="2:19" x14ac:dyDescent="0.2">
      <c r="B14">
        <f t="shared" si="5"/>
        <v>7</v>
      </c>
      <c r="C14" s="2">
        <f t="shared" si="6"/>
        <v>0.87964594300514198</v>
      </c>
      <c r="D14" s="2">
        <f t="shared" si="3"/>
        <v>0.77051324277578914</v>
      </c>
      <c r="E14" s="2">
        <f t="shared" si="3"/>
        <v>0.1605845580339052</v>
      </c>
      <c r="F14" s="2">
        <f t="shared" si="3"/>
        <v>-0.19021130325903071</v>
      </c>
      <c r="G14" s="2">
        <f t="shared" si="3"/>
        <v>-1.7904747652043647E-2</v>
      </c>
      <c r="H14" s="2">
        <f t="shared" si="3"/>
        <v>0.11089185871425239</v>
      </c>
      <c r="I14" s="2">
        <f t="shared" si="3"/>
        <v>-2.2608171560441186E-2</v>
      </c>
      <c r="J14" s="2">
        <f t="shared" si="3"/>
        <v>-6.9602080958924617E-2</v>
      </c>
      <c r="K14" s="2">
        <f t="shared" si="3"/>
        <v>3.9185683486164753E-2</v>
      </c>
      <c r="L14" s="2">
        <f t="shared" si="3"/>
        <v>4.0267476819334694E-2</v>
      </c>
      <c r="M14" s="2">
        <f t="shared" si="3"/>
        <v>-4.4438311868527036E-2</v>
      </c>
      <c r="N14" s="2">
        <f t="shared" si="3"/>
        <v>-1.7529740604032378E-2</v>
      </c>
      <c r="O14" s="2">
        <f t="shared" si="3"/>
        <v>4.2708141336029931E-2</v>
      </c>
      <c r="P14" s="2">
        <f t="shared" si="3"/>
        <v>1.7641270388946139E-16</v>
      </c>
      <c r="Q14" s="2">
        <f t="shared" si="3"/>
        <v>-3.6381009286247754E-2</v>
      </c>
      <c r="R14" s="2">
        <f t="shared" si="3"/>
        <v>1.2693950092575E-2</v>
      </c>
      <c r="S14" s="2">
        <f t="shared" si="4"/>
        <v>1.4953981192817063</v>
      </c>
    </row>
    <row r="15" spans="2:19" x14ac:dyDescent="0.2">
      <c r="B15">
        <f t="shared" si="5"/>
        <v>8</v>
      </c>
      <c r="C15" s="2">
        <f t="shared" si="6"/>
        <v>1.0053096491487337</v>
      </c>
      <c r="D15" s="2">
        <f t="shared" si="3"/>
        <v>0.84432792550201496</v>
      </c>
      <c r="E15" s="2">
        <f t="shared" si="3"/>
        <v>4.1777744521434845E-2</v>
      </c>
      <c r="F15" s="2">
        <f t="shared" si="3"/>
        <v>-0.19021130325903077</v>
      </c>
      <c r="G15" s="2">
        <f t="shared" si="3"/>
        <v>9.7792443704098272E-2</v>
      </c>
      <c r="H15" s="2">
        <f t="shared" si="3"/>
        <v>4.0902728076075506E-2</v>
      </c>
      <c r="I15" s="2">
        <f t="shared" si="3"/>
        <v>-9.0729702584388339E-2</v>
      </c>
      <c r="J15" s="2">
        <f t="shared" si="3"/>
        <v>3.7057974930901065E-2</v>
      </c>
      <c r="K15" s="2">
        <f t="shared" si="3"/>
        <v>3.9185683486165003E-2</v>
      </c>
      <c r="L15" s="2">
        <f t="shared" si="3"/>
        <v>-5.7781602984040496E-2</v>
      </c>
      <c r="M15" s="2">
        <f t="shared" si="3"/>
        <v>1.3088941429729089E-2</v>
      </c>
      <c r="N15" s="2">
        <f t="shared" si="3"/>
        <v>3.6691106798847198E-2</v>
      </c>
      <c r="O15" s="2">
        <f t="shared" si="3"/>
        <v>-3.9340306628957301E-2</v>
      </c>
      <c r="P15" s="2">
        <f t="shared" si="3"/>
        <v>-1.8131329770909587E-16</v>
      </c>
      <c r="Q15" s="2">
        <f t="shared" si="3"/>
        <v>3.3512113054297105E-2</v>
      </c>
      <c r="R15" s="2">
        <f t="shared" si="3"/>
        <v>-2.6569422164682253E-2</v>
      </c>
      <c r="S15" s="2">
        <f t="shared" si="4"/>
        <v>1.4963751891840729</v>
      </c>
    </row>
    <row r="16" spans="2:19" x14ac:dyDescent="0.2">
      <c r="B16">
        <f t="shared" si="5"/>
        <v>9</v>
      </c>
      <c r="C16" s="2">
        <f t="shared" si="6"/>
        <v>1.1309733552923253</v>
      </c>
      <c r="D16" s="2">
        <f t="shared" si="3"/>
        <v>0.90482705246601947</v>
      </c>
      <c r="E16" s="2">
        <f t="shared" si="3"/>
        <v>-8.289662905495139E-2</v>
      </c>
      <c r="F16" s="2">
        <f t="shared" si="3"/>
        <v>-0.11755705045849481</v>
      </c>
      <c r="G16" s="2">
        <f t="shared" si="3"/>
        <v>0.14257524691832452</v>
      </c>
      <c r="H16" s="2">
        <f t="shared" si="3"/>
        <v>-7.6060789547631985E-2</v>
      </c>
      <c r="I16" s="2">
        <f t="shared" si="3"/>
        <v>-1.1393930324027957E-2</v>
      </c>
      <c r="J16" s="2">
        <f t="shared" si="3"/>
        <v>6.4948301961693558E-2</v>
      </c>
      <c r="K16" s="2">
        <f t="shared" si="3"/>
        <v>-6.3403767753010154E-2</v>
      </c>
      <c r="L16" s="2">
        <f t="shared" si="3"/>
        <v>2.165438545203972E-2</v>
      </c>
      <c r="M16" s="2">
        <f t="shared" si="3"/>
        <v>2.535545653166946E-2</v>
      </c>
      <c r="N16" s="2">
        <f t="shared" si="3"/>
        <v>-4.6775583368032829E-2</v>
      </c>
      <c r="O16" s="2">
        <f t="shared" si="3"/>
        <v>3.3500575772860232E-2</v>
      </c>
      <c r="P16" s="2">
        <f t="shared" si="3"/>
        <v>1.8621389152873036E-16</v>
      </c>
      <c r="Q16" s="2">
        <f t="shared" si="3"/>
        <v>-2.8537527510214575E-2</v>
      </c>
      <c r="R16" s="2">
        <f t="shared" si="3"/>
        <v>3.387197416305817E-2</v>
      </c>
      <c r="S16" s="2">
        <f t="shared" si="4"/>
        <v>1.5093643915515562</v>
      </c>
    </row>
    <row r="17" spans="2:19" x14ac:dyDescent="0.2">
      <c r="B17">
        <f t="shared" si="5"/>
        <v>10</v>
      </c>
      <c r="C17" s="2">
        <f t="shared" si="6"/>
        <v>1.256637061435917</v>
      </c>
      <c r="D17" s="2">
        <f t="shared" si="3"/>
        <v>0.95105651629515353</v>
      </c>
      <c r="E17" s="2">
        <f t="shared" si="3"/>
        <v>-0.19592841743082409</v>
      </c>
      <c r="F17" s="2">
        <f t="shared" si="3"/>
        <v>-2.2664162213636986E-16</v>
      </c>
      <c r="G17" s="2">
        <f t="shared" si="3"/>
        <v>8.3969321756067833E-2</v>
      </c>
      <c r="H17" s="2">
        <f t="shared" si="3"/>
        <v>-0.10567294625501715</v>
      </c>
      <c r="I17" s="2">
        <f t="shared" si="3"/>
        <v>8.6459683299559345E-2</v>
      </c>
      <c r="J17" s="2">
        <f t="shared" si="3"/>
        <v>-4.5214250176343826E-2</v>
      </c>
      <c r="K17" s="2">
        <f t="shared" si="3"/>
        <v>-2.8585351678304486E-16</v>
      </c>
      <c r="L17" s="2">
        <f t="shared" si="3"/>
        <v>3.4575603076028041E-2</v>
      </c>
      <c r="M17" s="2">
        <f t="shared" si="3"/>
        <v>-5.0055606120797631E-2</v>
      </c>
      <c r="N17" s="2">
        <f t="shared" si="3"/>
        <v>4.5288405537864389E-2</v>
      </c>
      <c r="O17" s="2">
        <f t="shared" si="3"/>
        <v>-2.5555880534455188E-2</v>
      </c>
      <c r="P17" s="2">
        <f t="shared" si="3"/>
        <v>-3.3322303250038488E-16</v>
      </c>
      <c r="Q17" s="2">
        <f t="shared" si="3"/>
        <v>2.1769824158980738E-2</v>
      </c>
      <c r="R17" s="2">
        <f t="shared" si="3"/>
        <v>-3.279505228603987E-2</v>
      </c>
      <c r="S17" s="2">
        <f t="shared" si="4"/>
        <v>1.4888585415061528</v>
      </c>
    </row>
    <row r="18" spans="2:19" x14ac:dyDescent="0.2">
      <c r="B18">
        <f t="shared" si="5"/>
        <v>11</v>
      </c>
      <c r="C18" s="2">
        <f t="shared" si="6"/>
        <v>1.3823007675795087</v>
      </c>
      <c r="D18" s="2">
        <f t="shared" si="3"/>
        <v>0.98228725072868861</v>
      </c>
      <c r="E18" s="2">
        <f t="shared" si="3"/>
        <v>-0.28144264183400497</v>
      </c>
      <c r="F18" s="2">
        <f t="shared" si="3"/>
        <v>0.11755705045849429</v>
      </c>
      <c r="G18" s="2">
        <f t="shared" si="3"/>
        <v>-3.5527126737836152E-2</v>
      </c>
      <c r="H18" s="2">
        <f t="shared" si="3"/>
        <v>-1.3925914840478615E-2</v>
      </c>
      <c r="I18" s="2">
        <f t="shared" si="3"/>
        <v>4.3795788554701634E-2</v>
      </c>
      <c r="J18" s="2">
        <f t="shared" si="3"/>
        <v>-5.9270249444291614E-2</v>
      </c>
      <c r="K18" s="2">
        <f t="shared" si="3"/>
        <v>6.3403767753010334E-2</v>
      </c>
      <c r="L18" s="2">
        <f t="shared" si="3"/>
        <v>-5.8707454613427718E-2</v>
      </c>
      <c r="M18" s="2">
        <f t="shared" si="3"/>
        <v>4.7622476445579806E-2</v>
      </c>
      <c r="N18" s="2">
        <f t="shared" si="3"/>
        <v>-3.2597481234699272E-2</v>
      </c>
      <c r="O18" s="2">
        <f t="shared" si="3"/>
        <v>1.6005415334116153E-2</v>
      </c>
      <c r="P18" s="2">
        <f t="shared" si="3"/>
        <v>1.9601507916799933E-16</v>
      </c>
      <c r="Q18" s="2">
        <f t="shared" si="3"/>
        <v>-1.3634242692025331E-2</v>
      </c>
      <c r="R18" s="2">
        <f t="shared" si="3"/>
        <v>2.3605072618230846E-2</v>
      </c>
      <c r="S18" s="2">
        <f t="shared" si="4"/>
        <v>1.5087685124186112</v>
      </c>
    </row>
    <row r="19" spans="2:19" x14ac:dyDescent="0.2">
      <c r="B19">
        <f t="shared" si="5"/>
        <v>12</v>
      </c>
      <c r="C19" s="2">
        <f t="shared" si="6"/>
        <v>1.5079644737231004</v>
      </c>
      <c r="D19" s="2">
        <f t="shared" si="3"/>
        <v>0.99802672842827156</v>
      </c>
      <c r="E19" s="2">
        <f t="shared" si="3"/>
        <v>-0.32742908357622952</v>
      </c>
      <c r="F19" s="2">
        <f t="shared" si="3"/>
        <v>0.1902113032590306</v>
      </c>
      <c r="G19" s="2">
        <f t="shared" si="3"/>
        <v>-0.12926100749514544</v>
      </c>
      <c r="H19" s="2">
        <f t="shared" si="3"/>
        <v>9.3814213944668184E-2</v>
      </c>
      <c r="I19" s="2">
        <f t="shared" si="3"/>
        <v>-7.0046658434162343E-2</v>
      </c>
      <c r="J19" s="2">
        <f t="shared" si="3"/>
        <v>5.2657469686821931E-2</v>
      </c>
      <c r="K19" s="2">
        <f t="shared" si="3"/>
        <v>-3.9185683486164642E-2</v>
      </c>
      <c r="L19" s="2">
        <f t="shared" si="3"/>
        <v>2.8338451417747573E-2</v>
      </c>
      <c r="M19" s="2">
        <f t="shared" si="3"/>
        <v>-1.9374976457087981E-2</v>
      </c>
      <c r="N19" s="2">
        <f t="shared" si="3"/>
        <v>1.1842375579278513E-2</v>
      </c>
      <c r="O19" s="2">
        <f t="shared" si="3"/>
        <v>-5.4492710245347253E-3</v>
      </c>
      <c r="P19" s="2">
        <f t="shared" si="3"/>
        <v>-3.4302422013965385E-16</v>
      </c>
      <c r="Q19" s="2">
        <f t="shared" si="3"/>
        <v>4.6419716134931737E-3</v>
      </c>
      <c r="R19" s="2">
        <f t="shared" si="3"/>
        <v>-8.5755133505124818E-3</v>
      </c>
      <c r="S19" s="2">
        <f t="shared" si="4"/>
        <v>1.4966973163843846</v>
      </c>
    </row>
    <row r="20" spans="2:19" x14ac:dyDescent="0.2">
      <c r="B20">
        <f t="shared" si="5"/>
        <v>13</v>
      </c>
      <c r="C20" s="2">
        <f t="shared" si="6"/>
        <v>1.6336281798666921</v>
      </c>
      <c r="D20" s="2">
        <f t="shared" si="3"/>
        <v>0.99802672842827156</v>
      </c>
      <c r="E20" s="2">
        <f t="shared" si="3"/>
        <v>-0.32742908357622963</v>
      </c>
      <c r="F20" s="2">
        <f t="shared" si="3"/>
        <v>0.19021130325903085</v>
      </c>
      <c r="G20" s="2">
        <f t="shared" si="3"/>
        <v>-0.12926100749514582</v>
      </c>
      <c r="H20" s="2">
        <f t="shared" si="3"/>
        <v>9.3814213944668559E-2</v>
      </c>
      <c r="I20" s="2">
        <f t="shared" si="3"/>
        <v>-7.0046658434162815E-2</v>
      </c>
      <c r="J20" s="2">
        <f t="shared" si="3"/>
        <v>5.2657469686822611E-2</v>
      </c>
      <c r="K20" s="2">
        <f t="shared" si="3"/>
        <v>-3.9185683486165121E-2</v>
      </c>
      <c r="L20" s="2">
        <f t="shared" si="3"/>
        <v>2.8338451417748416E-2</v>
      </c>
      <c r="M20" s="2">
        <f t="shared" si="3"/>
        <v>-1.9374976457088616E-2</v>
      </c>
      <c r="N20" s="2">
        <f t="shared" si="3"/>
        <v>1.1842375579279288E-2</v>
      </c>
      <c r="O20" s="2">
        <f t="shared" si="3"/>
        <v>-5.4492710245353055E-3</v>
      </c>
      <c r="P20" s="2">
        <f t="shared" si="3"/>
        <v>4.9003336111130838E-16</v>
      </c>
      <c r="Q20" s="2">
        <f t="shared" si="3"/>
        <v>4.6419716134924001E-3</v>
      </c>
      <c r="R20" s="2">
        <f t="shared" si="3"/>
        <v>-8.5755133505117688E-3</v>
      </c>
      <c r="S20" s="2">
        <f t="shared" si="4"/>
        <v>1.4966973163843853</v>
      </c>
    </row>
    <row r="21" spans="2:19" x14ac:dyDescent="0.2">
      <c r="B21">
        <f t="shared" si="5"/>
        <v>14</v>
      </c>
      <c r="C21" s="2">
        <f t="shared" si="6"/>
        <v>1.7592918860102837</v>
      </c>
      <c r="D21" s="2">
        <f t="shared" si="3"/>
        <v>0.98228725072868872</v>
      </c>
      <c r="E21" s="2">
        <f t="shared" si="3"/>
        <v>-0.2814426418340053</v>
      </c>
      <c r="F21" s="2">
        <f t="shared" si="3"/>
        <v>0.11755705045849496</v>
      </c>
      <c r="G21" s="2">
        <f t="shared" si="3"/>
        <v>-3.5527126737836763E-2</v>
      </c>
      <c r="H21" s="2">
        <f t="shared" si="3"/>
        <v>-1.3925914840477711E-2</v>
      </c>
      <c r="I21" s="2">
        <f t="shared" si="3"/>
        <v>4.37957885547011E-2</v>
      </c>
      <c r="J21" s="2">
        <f t="shared" si="3"/>
        <v>-5.9270249444291191E-2</v>
      </c>
      <c r="K21" s="2">
        <f t="shared" si="3"/>
        <v>6.3403767753010071E-2</v>
      </c>
      <c r="L21" s="2">
        <f t="shared" si="3"/>
        <v>-5.8707454613427766E-2</v>
      </c>
      <c r="M21" s="2">
        <f t="shared" si="3"/>
        <v>4.7622476445580098E-2</v>
      </c>
      <c r="N21" s="2">
        <f t="shared" si="3"/>
        <v>-3.2597481234699854E-2</v>
      </c>
      <c r="O21" s="2">
        <f t="shared" si="3"/>
        <v>1.600541533411684E-2</v>
      </c>
      <c r="P21" s="2">
        <f t="shared" si="3"/>
        <v>-3.5282540777892277E-16</v>
      </c>
      <c r="Q21" s="2">
        <f t="shared" si="3"/>
        <v>-1.3634242692024604E-2</v>
      </c>
      <c r="R21" s="2">
        <f t="shared" si="3"/>
        <v>2.3605072618230308E-2</v>
      </c>
      <c r="S21" s="2">
        <f t="shared" si="4"/>
        <v>1.5087685124186114</v>
      </c>
    </row>
    <row r="22" spans="2:19" x14ac:dyDescent="0.2">
      <c r="B22">
        <f t="shared" si="5"/>
        <v>15</v>
      </c>
      <c r="C22" s="2">
        <f t="shared" si="6"/>
        <v>1.8849555921538754</v>
      </c>
      <c r="D22" s="2">
        <f t="shared" si="3"/>
        <v>0.95105651629515375</v>
      </c>
      <c r="E22" s="2">
        <f t="shared" si="3"/>
        <v>-0.1959284174308249</v>
      </c>
      <c r="F22" s="2">
        <f t="shared" si="3"/>
        <v>4.2878027517456731E-16</v>
      </c>
      <c r="G22" s="2">
        <f t="shared" si="3"/>
        <v>8.3969321756067111E-2</v>
      </c>
      <c r="H22" s="2">
        <f t="shared" si="3"/>
        <v>-0.10567294625501693</v>
      </c>
      <c r="I22" s="2">
        <f t="shared" si="3"/>
        <v>8.6459683299559539E-2</v>
      </c>
      <c r="J22" s="2">
        <f t="shared" si="3"/>
        <v>-4.5214250176344589E-2</v>
      </c>
      <c r="K22" s="2">
        <f t="shared" si="3"/>
        <v>5.4720406446791732E-16</v>
      </c>
      <c r="L22" s="2">
        <f t="shared" si="3"/>
        <v>3.4575603076027264E-2</v>
      </c>
      <c r="M22" s="2">
        <f t="shared" si="3"/>
        <v>-5.0055606120797361E-2</v>
      </c>
      <c r="N22" s="2">
        <f t="shared" ref="E22:R37" si="7">SIN(N$6*$C22)/N$6</f>
        <v>4.5288405537864632E-2</v>
      </c>
      <c r="O22" s="2">
        <f t="shared" si="7"/>
        <v>-2.5555880534455788E-2</v>
      </c>
      <c r="P22" s="2">
        <f t="shared" si="7"/>
        <v>4.998345487505773E-16</v>
      </c>
      <c r="Q22" s="2">
        <f t="shared" si="7"/>
        <v>2.1769824158980107E-2</v>
      </c>
      <c r="R22" s="2">
        <f t="shared" si="7"/>
        <v>-3.2795052286039642E-2</v>
      </c>
      <c r="S22" s="2">
        <f t="shared" si="4"/>
        <v>1.4888585415061524</v>
      </c>
    </row>
    <row r="23" spans="2:19" x14ac:dyDescent="0.2">
      <c r="B23">
        <f t="shared" si="5"/>
        <v>16</v>
      </c>
      <c r="C23" s="2">
        <f t="shared" si="6"/>
        <v>2.0106192982974673</v>
      </c>
      <c r="D23" s="2">
        <f t="shared" si="3"/>
        <v>0.90482705246601969</v>
      </c>
      <c r="E23" s="2">
        <f t="shared" si="7"/>
        <v>-8.2896629054951779E-2</v>
      </c>
      <c r="F23" s="2">
        <f t="shared" si="7"/>
        <v>-0.11755705045849427</v>
      </c>
      <c r="G23" s="2">
        <f t="shared" si="7"/>
        <v>0.14257524691832449</v>
      </c>
      <c r="H23" s="2">
        <f t="shared" si="7"/>
        <v>-7.606078954763236E-2</v>
      </c>
      <c r="I23" s="2">
        <f t="shared" si="7"/>
        <v>-1.1393930324027196E-2</v>
      </c>
      <c r="J23" s="2">
        <f t="shared" si="7"/>
        <v>6.4948301961693336E-2</v>
      </c>
      <c r="K23" s="2">
        <f t="shared" si="7"/>
        <v>-6.3403767753010334E-2</v>
      </c>
      <c r="L23" s="2">
        <f t="shared" si="7"/>
        <v>2.1654385452040032E-2</v>
      </c>
      <c r="M23" s="2">
        <f t="shared" si="7"/>
        <v>2.5355456531669027E-2</v>
      </c>
      <c r="N23" s="2">
        <f t="shared" si="7"/>
        <v>-4.6775583368032746E-2</v>
      </c>
      <c r="O23" s="2">
        <f t="shared" si="7"/>
        <v>3.3500575772860607E-2</v>
      </c>
      <c r="P23" s="2">
        <f t="shared" si="7"/>
        <v>-3.6262659541819174E-16</v>
      </c>
      <c r="Q23" s="2">
        <f t="shared" si="7"/>
        <v>-2.8537527510214166E-2</v>
      </c>
      <c r="R23" s="2">
        <f t="shared" si="7"/>
        <v>3.3871974163058309E-2</v>
      </c>
      <c r="S23" s="2">
        <f t="shared" si="4"/>
        <v>1.5093643915515562</v>
      </c>
    </row>
    <row r="24" spans="2:19" x14ac:dyDescent="0.2">
      <c r="B24">
        <f t="shared" si="5"/>
        <v>17</v>
      </c>
      <c r="C24" s="2">
        <f t="shared" si="6"/>
        <v>2.1362830044410592</v>
      </c>
      <c r="D24" s="2">
        <f t="shared" si="3"/>
        <v>0.84432792550201519</v>
      </c>
      <c r="E24" s="2">
        <f t="shared" si="7"/>
        <v>4.1777744521434429E-2</v>
      </c>
      <c r="F24" s="2">
        <f t="shared" si="7"/>
        <v>-0.19021130325903068</v>
      </c>
      <c r="G24" s="2">
        <f t="shared" si="7"/>
        <v>9.779244370409855E-2</v>
      </c>
      <c r="H24" s="2">
        <f t="shared" si="7"/>
        <v>4.0902728076075028E-2</v>
      </c>
      <c r="I24" s="2">
        <f t="shared" si="7"/>
        <v>-9.0729702584388311E-2</v>
      </c>
      <c r="J24" s="2">
        <f t="shared" si="7"/>
        <v>3.7057974930901294E-2</v>
      </c>
      <c r="K24" s="2">
        <f t="shared" si="7"/>
        <v>3.9185683486164614E-2</v>
      </c>
      <c r="L24" s="2">
        <f t="shared" si="7"/>
        <v>-5.7781602984040517E-2</v>
      </c>
      <c r="M24" s="2">
        <f t="shared" si="7"/>
        <v>1.3088941429729389E-2</v>
      </c>
      <c r="N24" s="2">
        <f t="shared" si="7"/>
        <v>3.6691106798846899E-2</v>
      </c>
      <c r="O24" s="2">
        <f t="shared" si="7"/>
        <v>-3.9340306628957419E-2</v>
      </c>
      <c r="P24" s="2">
        <f t="shared" si="7"/>
        <v>2.2541864208580619E-16</v>
      </c>
      <c r="Q24" s="2">
        <f t="shared" si="7"/>
        <v>3.3512113054296994E-2</v>
      </c>
      <c r="R24" s="2">
        <f t="shared" si="7"/>
        <v>-2.6569422164682489E-2</v>
      </c>
      <c r="S24" s="2">
        <f t="shared" si="4"/>
        <v>1.4963751891840726</v>
      </c>
    </row>
    <row r="25" spans="2:19" x14ac:dyDescent="0.2">
      <c r="B25">
        <f t="shared" si="5"/>
        <v>18</v>
      </c>
      <c r="C25" s="2">
        <f t="shared" si="6"/>
        <v>2.2619467105846511</v>
      </c>
      <c r="D25" s="2">
        <f t="shared" si="3"/>
        <v>0.77051324277578925</v>
      </c>
      <c r="E25" s="2">
        <f t="shared" si="7"/>
        <v>0.16058455803390523</v>
      </c>
      <c r="F25" s="2">
        <f t="shared" si="7"/>
        <v>-0.19021130325903074</v>
      </c>
      <c r="G25" s="2">
        <f t="shared" si="7"/>
        <v>-1.7904747652043529E-2</v>
      </c>
      <c r="H25" s="2">
        <f t="shared" si="7"/>
        <v>0.1108918587142524</v>
      </c>
      <c r="I25" s="2">
        <f t="shared" si="7"/>
        <v>-2.2608171560441304E-2</v>
      </c>
      <c r="J25" s="2">
        <f t="shared" si="7"/>
        <v>-6.9602080958924561E-2</v>
      </c>
      <c r="K25" s="2">
        <f t="shared" si="7"/>
        <v>3.9185683486164948E-2</v>
      </c>
      <c r="L25" s="2">
        <f t="shared" si="7"/>
        <v>4.026747681933468E-2</v>
      </c>
      <c r="M25" s="2">
        <f t="shared" si="7"/>
        <v>-4.4438311868527196E-2</v>
      </c>
      <c r="N25" s="2">
        <f t="shared" si="7"/>
        <v>-1.7529740604032264E-2</v>
      </c>
      <c r="O25" s="2">
        <f t="shared" si="7"/>
        <v>4.2708141336029924E-2</v>
      </c>
      <c r="P25" s="2">
        <f t="shared" si="7"/>
        <v>-8.8210688753420643E-17</v>
      </c>
      <c r="Q25" s="2">
        <f t="shared" si="7"/>
        <v>-3.6381009286247733E-2</v>
      </c>
      <c r="R25" s="2">
        <f t="shared" si="7"/>
        <v>1.2693950092575229E-2</v>
      </c>
      <c r="S25" s="2">
        <f t="shared" si="4"/>
        <v>1.4953981192817063</v>
      </c>
    </row>
    <row r="26" spans="2:19" x14ac:dyDescent="0.2">
      <c r="B26">
        <f t="shared" si="5"/>
        <v>19</v>
      </c>
      <c r="C26" s="2">
        <f t="shared" si="6"/>
        <v>2.387610416728243</v>
      </c>
      <c r="D26" s="2">
        <f t="shared" si="3"/>
        <v>0.6845471059286885</v>
      </c>
      <c r="E26" s="2">
        <f t="shared" si="7"/>
        <v>0.25683774759192973</v>
      </c>
      <c r="F26" s="2">
        <f t="shared" si="7"/>
        <v>-0.11755705045849441</v>
      </c>
      <c r="G26" s="2">
        <f t="shared" si="7"/>
        <v>-0.1206182750717165</v>
      </c>
      <c r="H26" s="2">
        <f t="shared" si="7"/>
        <v>5.35281860113015E-2</v>
      </c>
      <c r="I26" s="2">
        <f t="shared" si="7"/>
        <v>8.2257004769638264E-2</v>
      </c>
      <c r="J26" s="2">
        <f t="shared" si="7"/>
        <v>-2.8317273283436698E-2</v>
      </c>
      <c r="K26" s="2">
        <f t="shared" si="7"/>
        <v>-6.3403767753010279E-2</v>
      </c>
      <c r="L26" s="2">
        <f t="shared" si="7"/>
        <v>1.4628816892050088E-2</v>
      </c>
      <c r="M26" s="2">
        <f t="shared" si="7"/>
        <v>5.1699328985720501E-2</v>
      </c>
      <c r="N26" s="2">
        <f t="shared" si="7"/>
        <v>-5.9682492173475446E-3</v>
      </c>
      <c r="O26" s="2">
        <f t="shared" si="7"/>
        <v>-4.3392466453403132E-2</v>
      </c>
      <c r="P26" s="2">
        <f t="shared" si="7"/>
        <v>-4.8997264578964918E-17</v>
      </c>
      <c r="Q26" s="2">
        <f t="shared" si="7"/>
        <v>3.6963952904750776E-2</v>
      </c>
      <c r="R26" s="2">
        <f t="shared" si="7"/>
        <v>4.321835640148792E-3</v>
      </c>
      <c r="S26" s="2">
        <f t="shared" si="4"/>
        <v>1.5128143494774033</v>
      </c>
    </row>
    <row r="27" spans="2:19" x14ac:dyDescent="0.2">
      <c r="B27">
        <f t="shared" si="5"/>
        <v>20</v>
      </c>
      <c r="C27" s="2">
        <f t="shared" si="6"/>
        <v>2.5132741228718349</v>
      </c>
      <c r="D27" s="2">
        <f t="shared" si="3"/>
        <v>0.5877852522924728</v>
      </c>
      <c r="E27" s="2">
        <f t="shared" si="7"/>
        <v>0.31701883876505133</v>
      </c>
      <c r="F27" s="2">
        <f t="shared" si="7"/>
        <v>2.5725949148736051E-16</v>
      </c>
      <c r="G27" s="2">
        <f t="shared" si="7"/>
        <v>-0.13586521661359324</v>
      </c>
      <c r="H27" s="2">
        <f t="shared" si="7"/>
        <v>-6.5309472476941688E-2</v>
      </c>
      <c r="I27" s="2">
        <f t="shared" si="7"/>
        <v>5.3435022935679193E-2</v>
      </c>
      <c r="J27" s="2">
        <f t="shared" si="7"/>
        <v>7.3158193561165805E-2</v>
      </c>
      <c r="K27" s="2">
        <f t="shared" si="7"/>
        <v>3.7568328078071052E-16</v>
      </c>
      <c r="L27" s="2">
        <f t="shared" si="7"/>
        <v>-5.5944500958538347E-2</v>
      </c>
      <c r="M27" s="2">
        <f t="shared" si="7"/>
        <v>-3.0936065910130386E-2</v>
      </c>
      <c r="N27" s="2">
        <f t="shared" si="7"/>
        <v>2.7989773918689002E-2</v>
      </c>
      <c r="O27" s="2">
        <f t="shared" si="7"/>
        <v>4.1350283317180658E-2</v>
      </c>
      <c r="P27" s="2">
        <f t="shared" si="7"/>
        <v>4.7042231221539056E-16</v>
      </c>
      <c r="Q27" s="2">
        <f t="shared" si="7"/>
        <v>-3.522431541833889E-2</v>
      </c>
      <c r="R27" s="2">
        <f t="shared" si="7"/>
        <v>-2.0268456975602839E-2</v>
      </c>
      <c r="S27" s="2">
        <f t="shared" si="4"/>
        <v>1.482041703001743</v>
      </c>
    </row>
    <row r="28" spans="2:19" x14ac:dyDescent="0.2">
      <c r="B28">
        <f t="shared" si="5"/>
        <v>21</v>
      </c>
      <c r="C28" s="2">
        <f t="shared" si="6"/>
        <v>2.6389378290154268</v>
      </c>
      <c r="D28" s="2">
        <f t="shared" si="3"/>
        <v>0.48175367410171482</v>
      </c>
      <c r="E28" s="2">
        <f t="shared" si="7"/>
        <v>0.33267557614275717</v>
      </c>
      <c r="F28" s="2">
        <f t="shared" si="7"/>
        <v>0.11755705045849511</v>
      </c>
      <c r="G28" s="2">
        <f t="shared" si="7"/>
        <v>-5.2589221812096194E-2</v>
      </c>
      <c r="H28" s="2">
        <f t="shared" si="7"/>
        <v>-0.10914302785874312</v>
      </c>
      <c r="I28" s="2">
        <f t="shared" si="7"/>
        <v>-6.2231555084426592E-2</v>
      </c>
      <c r="J28" s="2">
        <f t="shared" si="7"/>
        <v>1.9129991320373175E-2</v>
      </c>
      <c r="K28" s="2">
        <f t="shared" si="7"/>
        <v>6.3403767753010057E-2</v>
      </c>
      <c r="L28" s="2">
        <f t="shared" si="7"/>
        <v>4.5324308398576117E-2</v>
      </c>
      <c r="M28" s="2">
        <f t="shared" si="7"/>
        <v>-6.5964859770679674E-3</v>
      </c>
      <c r="N28" s="2">
        <f t="shared" si="7"/>
        <v>-4.3087002498381655E-2</v>
      </c>
      <c r="O28" s="2">
        <f t="shared" si="7"/>
        <v>-3.6709909804435663E-2</v>
      </c>
      <c r="P28" s="2">
        <f t="shared" si="7"/>
        <v>-6.0763026554777607E-16</v>
      </c>
      <c r="Q28" s="2">
        <f t="shared" si="7"/>
        <v>3.1271404648222513E-2</v>
      </c>
      <c r="R28" s="2">
        <f t="shared" si="7"/>
        <v>3.1200932843656021E-2</v>
      </c>
      <c r="S28" s="2">
        <f t="shared" si="4"/>
        <v>1.5169094737370576</v>
      </c>
    </row>
    <row r="29" spans="2:19" x14ac:dyDescent="0.2">
      <c r="B29">
        <f t="shared" si="5"/>
        <v>22</v>
      </c>
      <c r="C29" s="2">
        <f t="shared" si="6"/>
        <v>2.7646015351590187</v>
      </c>
      <c r="D29" s="2">
        <f t="shared" si="3"/>
        <v>0.36812455268467731</v>
      </c>
      <c r="E29" s="2">
        <f t="shared" si="7"/>
        <v>0.3016090174886728</v>
      </c>
      <c r="F29" s="2">
        <f t="shared" si="7"/>
        <v>0.19021130325903091</v>
      </c>
      <c r="G29" s="2">
        <f t="shared" si="7"/>
        <v>6.8821953443102629E-2</v>
      </c>
      <c r="H29" s="2">
        <f t="shared" si="7"/>
        <v>-2.7632209684983051E-2</v>
      </c>
      <c r="I29" s="2">
        <f t="shared" si="7"/>
        <v>-7.675708413654643E-2</v>
      </c>
      <c r="J29" s="2">
        <f t="shared" si="7"/>
        <v>-7.556055774836079E-2</v>
      </c>
      <c r="K29" s="2">
        <f t="shared" si="7"/>
        <v>-3.9185683486165558E-2</v>
      </c>
      <c r="L29" s="2">
        <f t="shared" si="7"/>
        <v>7.3725431508408698E-3</v>
      </c>
      <c r="M29" s="2">
        <f t="shared" si="7"/>
        <v>4.055332856714635E-2</v>
      </c>
      <c r="N29" s="2">
        <f t="shared" si="7"/>
        <v>4.7525082306108225E-2</v>
      </c>
      <c r="O29" s="2">
        <f t="shared" si="7"/>
        <v>2.9762917649073881E-2</v>
      </c>
      <c r="P29" s="2">
        <f t="shared" si="7"/>
        <v>7.4483821888016167E-16</v>
      </c>
      <c r="Q29" s="2">
        <f t="shared" si="7"/>
        <v>-2.5353596515876937E-2</v>
      </c>
      <c r="R29" s="2">
        <f t="shared" si="7"/>
        <v>-3.4414714773388616E-2</v>
      </c>
      <c r="S29" s="2">
        <f t="shared" si="4"/>
        <v>1.4934292492170669</v>
      </c>
    </row>
    <row r="30" spans="2:19" x14ac:dyDescent="0.2">
      <c r="B30">
        <f t="shared" si="5"/>
        <v>23</v>
      </c>
      <c r="C30" s="2">
        <f t="shared" si="6"/>
        <v>2.8902652413026106</v>
      </c>
      <c r="D30" s="2">
        <f t="shared" si="3"/>
        <v>0.24868988716485396</v>
      </c>
      <c r="E30" s="2">
        <f t="shared" si="7"/>
        <v>0.22818236864289568</v>
      </c>
      <c r="F30" s="2">
        <f t="shared" si="7"/>
        <v>0.19021130325903041</v>
      </c>
      <c r="G30" s="2">
        <f t="shared" si="7"/>
        <v>0.14032675010409854</v>
      </c>
      <c r="H30" s="2">
        <f t="shared" si="7"/>
        <v>8.5612582530643827E-2</v>
      </c>
      <c r="I30" s="2">
        <f t="shared" si="7"/>
        <v>3.3465868425880729E-2</v>
      </c>
      <c r="J30" s="2">
        <f t="shared" si="7"/>
        <v>-9.6410179664839155E-3</v>
      </c>
      <c r="K30" s="2">
        <f t="shared" si="7"/>
        <v>-3.9185683486164011E-2</v>
      </c>
      <c r="L30" s="2">
        <f t="shared" si="7"/>
        <v>-5.3225120733294974E-2</v>
      </c>
      <c r="M30" s="2">
        <f t="shared" si="7"/>
        <v>-5.2527722548856445E-2</v>
      </c>
      <c r="N30" s="2">
        <f t="shared" si="7"/>
        <v>-4.0206091690572578E-2</v>
      </c>
      <c r="O30" s="2">
        <f t="shared" si="7"/>
        <v>-2.0945811917466892E-2</v>
      </c>
      <c r="P30" s="2">
        <f t="shared" si="7"/>
        <v>-8.8204617221254718E-16</v>
      </c>
      <c r="Q30" s="2">
        <f t="shared" si="7"/>
        <v>1.7842728670433329E-2</v>
      </c>
      <c r="R30" s="2">
        <f t="shared" si="7"/>
        <v>2.9114756051793117E-2</v>
      </c>
      <c r="S30" s="2">
        <f t="shared" si="4"/>
        <v>1.4823762212717009</v>
      </c>
    </row>
    <row r="31" spans="2:19" x14ac:dyDescent="0.2">
      <c r="B31">
        <f t="shared" si="5"/>
        <v>24</v>
      </c>
      <c r="C31" s="2">
        <f t="shared" si="6"/>
        <v>3.0159289474462025</v>
      </c>
      <c r="D31" s="2">
        <f t="shared" si="3"/>
        <v>0.1253332335643032</v>
      </c>
      <c r="E31" s="2">
        <f t="shared" si="7"/>
        <v>0.12270818422822488</v>
      </c>
      <c r="F31" s="2">
        <f t="shared" si="7"/>
        <v>0.11755705045849385</v>
      </c>
      <c r="G31" s="2">
        <f t="shared" si="7"/>
        <v>0.11007332039654062</v>
      </c>
      <c r="H31" s="2">
        <f t="shared" si="7"/>
        <v>0.10053633916289063</v>
      </c>
      <c r="I31" s="2">
        <f t="shared" si="7"/>
        <v>8.9298840975335164E-2</v>
      </c>
      <c r="J31" s="2">
        <f t="shared" si="7"/>
        <v>7.6771286802174793E-2</v>
      </c>
      <c r="K31" s="2">
        <f t="shared" si="7"/>
        <v>6.3403767753010501E-2</v>
      </c>
      <c r="L31" s="2">
        <f t="shared" si="7"/>
        <v>4.9666348558942718E-2</v>
      </c>
      <c r="M31" s="2">
        <f t="shared" si="7"/>
        <v>3.6028795048879188E-2</v>
      </c>
      <c r="N31" s="2">
        <f t="shared" si="7"/>
        <v>2.2940651147701691E-2</v>
      </c>
      <c r="O31" s="2">
        <f t="shared" si="7"/>
        <v>1.081260378977702E-2</v>
      </c>
      <c r="P31" s="2">
        <f t="shared" si="7"/>
        <v>1.0192541255449327E-15</v>
      </c>
      <c r="Q31" s="2">
        <f t="shared" si="7"/>
        <v>-9.2107365616600767E-3</v>
      </c>
      <c r="R31" s="2">
        <f t="shared" si="7"/>
        <v>-1.6612195658678993E-2</v>
      </c>
      <c r="S31" s="2">
        <f t="shared" si="4"/>
        <v>1.5725169293595893</v>
      </c>
    </row>
    <row r="32" spans="2:19" x14ac:dyDescent="0.2">
      <c r="B32">
        <f t="shared" si="5"/>
        <v>25</v>
      </c>
      <c r="C32" s="2">
        <f t="shared" si="6"/>
        <v>3.1415926535897944</v>
      </c>
      <c r="D32" s="2">
        <f t="shared" si="3"/>
        <v>-1.2097527840593258E-15</v>
      </c>
      <c r="E32" s="2">
        <f t="shared" si="7"/>
        <v>-1.0617230474426382E-15</v>
      </c>
      <c r="F32" s="2">
        <f t="shared" si="7"/>
        <v>-1.2985706260293384E-15</v>
      </c>
      <c r="G32" s="2">
        <f t="shared" si="7"/>
        <v>-1.400076731137924E-15</v>
      </c>
      <c r="H32" s="2">
        <f t="shared" si="7"/>
        <v>-1.0617230474426382E-15</v>
      </c>
      <c r="I32" s="2">
        <f t="shared" si="7"/>
        <v>-1.4923550085093656E-15</v>
      </c>
      <c r="J32" s="2">
        <f t="shared" si="7"/>
        <v>-1.2439134925093307E-15</v>
      </c>
      <c r="K32" s="2">
        <f t="shared" si="7"/>
        <v>-1.0617230474426382E-15</v>
      </c>
      <c r="L32" s="2">
        <f t="shared" si="7"/>
        <v>-1.3403672575446383E-15</v>
      </c>
      <c r="M32" s="2">
        <f t="shared" si="7"/>
        <v>-1.1863796677514277E-15</v>
      </c>
      <c r="N32" s="2">
        <f t="shared" si="7"/>
        <v>-1.400076731137924E-15</v>
      </c>
      <c r="O32" s="2">
        <f t="shared" si="7"/>
        <v>-9.5874583936146444E-16</v>
      </c>
      <c r="P32" s="2">
        <f t="shared" si="7"/>
        <v>-1.1564620788773183E-15</v>
      </c>
      <c r="Q32" s="2">
        <f t="shared" si="7"/>
        <v>-1.3248870236500827E-15</v>
      </c>
      <c r="R32" s="2">
        <f t="shared" si="7"/>
        <v>-9.8005146861963832E-16</v>
      </c>
      <c r="S32" s="2">
        <f t="shared" si="4"/>
        <v>0.99999999999998845</v>
      </c>
    </row>
    <row r="33" spans="2:19" x14ac:dyDescent="0.2">
      <c r="B33">
        <f t="shared" si="5"/>
        <v>26</v>
      </c>
      <c r="C33" s="2">
        <f t="shared" si="6"/>
        <v>3.2672563597333864</v>
      </c>
      <c r="D33" s="2">
        <f t="shared" si="3"/>
        <v>-0.12533323356430562</v>
      </c>
      <c r="E33" s="2">
        <f t="shared" si="7"/>
        <v>-0.12270818422822742</v>
      </c>
      <c r="F33" s="2">
        <f t="shared" si="7"/>
        <v>-0.11755705045849567</v>
      </c>
      <c r="G33" s="2">
        <f t="shared" si="7"/>
        <v>-0.11007332039654208</v>
      </c>
      <c r="H33" s="2">
        <f t="shared" si="7"/>
        <v>-0.1005363391628917</v>
      </c>
      <c r="I33" s="2">
        <f t="shared" si="7"/>
        <v>-8.9298840975335594E-2</v>
      </c>
      <c r="J33" s="2">
        <f t="shared" si="7"/>
        <v>-7.6771286802174626E-2</v>
      </c>
      <c r="K33" s="2">
        <f t="shared" si="7"/>
        <v>-6.3403767753009835E-2</v>
      </c>
      <c r="L33" s="2">
        <f t="shared" si="7"/>
        <v>-4.9666348558941281E-2</v>
      </c>
      <c r="M33" s="2">
        <f t="shared" si="7"/>
        <v>-3.602879504887746E-2</v>
      </c>
      <c r="N33" s="2">
        <f t="shared" si="7"/>
        <v>-2.2940651147699238E-2</v>
      </c>
      <c r="O33" s="2">
        <f t="shared" si="7"/>
        <v>-1.0812603789775162E-2</v>
      </c>
      <c r="P33" s="2">
        <f t="shared" si="7"/>
        <v>1.2936700322097039E-15</v>
      </c>
      <c r="Q33" s="2">
        <f t="shared" si="7"/>
        <v>9.2107365616626441E-3</v>
      </c>
      <c r="R33" s="2">
        <f t="shared" si="7"/>
        <v>1.6612195658681141E-2</v>
      </c>
      <c r="S33" s="2">
        <f t="shared" si="4"/>
        <v>0.42748307064041424</v>
      </c>
    </row>
    <row r="34" spans="2:19" x14ac:dyDescent="0.2">
      <c r="B34">
        <f t="shared" si="5"/>
        <v>27</v>
      </c>
      <c r="C34" s="2">
        <f t="shared" si="6"/>
        <v>3.3929200658769783</v>
      </c>
      <c r="D34" s="2">
        <f t="shared" si="3"/>
        <v>-0.24868988716485629</v>
      </c>
      <c r="E34" s="2">
        <f t="shared" si="7"/>
        <v>-0.22818236864289723</v>
      </c>
      <c r="F34" s="2">
        <f t="shared" si="7"/>
        <v>-0.1902113032590311</v>
      </c>
      <c r="G34" s="2">
        <f t="shared" si="7"/>
        <v>-0.14032675010409809</v>
      </c>
      <c r="H34" s="2">
        <f t="shared" si="7"/>
        <v>-8.5612582530642231E-2</v>
      </c>
      <c r="I34" s="2">
        <f t="shared" si="7"/>
        <v>-3.3465868425878557E-2</v>
      </c>
      <c r="J34" s="2">
        <f t="shared" si="7"/>
        <v>9.641017966486384E-3</v>
      </c>
      <c r="K34" s="2">
        <f t="shared" si="7"/>
        <v>3.9185683486166113E-2</v>
      </c>
      <c r="L34" s="2">
        <f t="shared" si="7"/>
        <v>5.3225120733295939E-2</v>
      </c>
      <c r="M34" s="2">
        <f t="shared" si="7"/>
        <v>5.252772254885632E-2</v>
      </c>
      <c r="N34" s="2">
        <f t="shared" si="7"/>
        <v>4.020609169057144E-2</v>
      </c>
      <c r="O34" s="2">
        <f t="shared" si="7"/>
        <v>2.0945811917464672E-2</v>
      </c>
      <c r="P34" s="2">
        <f t="shared" si="7"/>
        <v>-1.4308779855420895E-15</v>
      </c>
      <c r="Q34" s="2">
        <f t="shared" si="7"/>
        <v>-1.7842728670435189E-2</v>
      </c>
      <c r="R34" s="2">
        <f t="shared" si="7"/>
        <v>-2.9114756051794432E-2</v>
      </c>
      <c r="S34" s="2">
        <f t="shared" si="4"/>
        <v>0.51762377872829679</v>
      </c>
    </row>
    <row r="35" spans="2:19" x14ac:dyDescent="0.2">
      <c r="B35">
        <f t="shared" si="5"/>
        <v>28</v>
      </c>
      <c r="C35" s="2">
        <f t="shared" si="6"/>
        <v>3.5185837720205702</v>
      </c>
      <c r="D35" s="2">
        <f t="shared" si="3"/>
        <v>-0.36812455268467958</v>
      </c>
      <c r="E35" s="2">
        <f t="shared" si="7"/>
        <v>-0.30160901748867397</v>
      </c>
      <c r="F35" s="2">
        <f t="shared" si="7"/>
        <v>-0.1902113032590301</v>
      </c>
      <c r="G35" s="2">
        <f t="shared" si="7"/>
        <v>-6.8821953443100617E-2</v>
      </c>
      <c r="H35" s="2">
        <f t="shared" si="7"/>
        <v>2.763220968498549E-2</v>
      </c>
      <c r="I35" s="2">
        <f t="shared" si="7"/>
        <v>7.675708413654786E-2</v>
      </c>
      <c r="J35" s="2">
        <f t="shared" si="7"/>
        <v>7.5560557748360319E-2</v>
      </c>
      <c r="K35" s="2">
        <f t="shared" si="7"/>
        <v>3.9185683486163456E-2</v>
      </c>
      <c r="L35" s="2">
        <f t="shared" si="7"/>
        <v>-7.3725431508431154E-3</v>
      </c>
      <c r="M35" s="2">
        <f t="shared" si="7"/>
        <v>-4.0553328567147863E-2</v>
      </c>
      <c r="N35" s="2">
        <f t="shared" si="7"/>
        <v>-4.7525082306108066E-2</v>
      </c>
      <c r="O35" s="2">
        <f t="shared" si="7"/>
        <v>-2.9762917649072261E-2</v>
      </c>
      <c r="P35" s="2">
        <f t="shared" si="7"/>
        <v>1.5680859388744751E-15</v>
      </c>
      <c r="Q35" s="2">
        <f t="shared" si="7"/>
        <v>2.5353596515878488E-2</v>
      </c>
      <c r="R35" s="2">
        <f t="shared" si="7"/>
        <v>3.4414714773388769E-2</v>
      </c>
      <c r="S35" s="2">
        <f t="shared" si="4"/>
        <v>0.5065707507829349</v>
      </c>
    </row>
    <row r="36" spans="2:19" x14ac:dyDescent="0.2">
      <c r="B36">
        <f t="shared" si="5"/>
        <v>29</v>
      </c>
      <c r="C36" s="2">
        <f t="shared" si="6"/>
        <v>3.6442474781641621</v>
      </c>
      <c r="D36" s="2">
        <f t="shared" si="3"/>
        <v>-0.48175367410171693</v>
      </c>
      <c r="E36" s="2">
        <f t="shared" si="7"/>
        <v>-0.33267557614275728</v>
      </c>
      <c r="F36" s="2">
        <f t="shared" si="7"/>
        <v>-0.117557050458493</v>
      </c>
      <c r="G36" s="2">
        <f t="shared" si="7"/>
        <v>5.2589221812098796E-2</v>
      </c>
      <c r="H36" s="2">
        <f t="shared" si="7"/>
        <v>0.10914302785874358</v>
      </c>
      <c r="I36" s="2">
        <f t="shared" si="7"/>
        <v>6.2231555084424885E-2</v>
      </c>
      <c r="J36" s="2">
        <f t="shared" si="7"/>
        <v>-1.9129991320375055E-2</v>
      </c>
      <c r="K36" s="2">
        <f t="shared" si="7"/>
        <v>-6.3403767753010848E-2</v>
      </c>
      <c r="L36" s="2">
        <f t="shared" si="7"/>
        <v>-4.5324308398574674E-2</v>
      </c>
      <c r="M36" s="2">
        <f t="shared" si="7"/>
        <v>6.5964859770706935E-3</v>
      </c>
      <c r="N36" s="2">
        <f t="shared" si="7"/>
        <v>4.3087002498382695E-2</v>
      </c>
      <c r="O36" s="2">
        <f t="shared" si="7"/>
        <v>3.6709909804434469E-2</v>
      </c>
      <c r="P36" s="2">
        <f t="shared" si="7"/>
        <v>-1.7052938922068605E-15</v>
      </c>
      <c r="Q36" s="2">
        <f t="shared" si="7"/>
        <v>-3.1271404648223929E-2</v>
      </c>
      <c r="R36" s="2">
        <f t="shared" si="7"/>
        <v>-3.120093284365498E-2</v>
      </c>
      <c r="S36" s="2">
        <f t="shared" si="4"/>
        <v>0.48309052626294235</v>
      </c>
    </row>
    <row r="37" spans="2:19" x14ac:dyDescent="0.2">
      <c r="B37">
        <f t="shared" si="5"/>
        <v>30</v>
      </c>
      <c r="C37" s="2">
        <f t="shared" si="6"/>
        <v>3.769911184307754</v>
      </c>
      <c r="D37" s="2">
        <f t="shared" si="3"/>
        <v>-0.5877852522924748</v>
      </c>
      <c r="E37" s="2">
        <f t="shared" si="7"/>
        <v>-0.31701883876505049</v>
      </c>
      <c r="F37" s="2">
        <f t="shared" si="7"/>
        <v>1.9846103926912661E-15</v>
      </c>
      <c r="G37" s="2">
        <f t="shared" si="7"/>
        <v>0.13586521661359394</v>
      </c>
      <c r="H37" s="2">
        <f t="shared" si="7"/>
        <v>6.5309472476939662E-2</v>
      </c>
      <c r="I37" s="2">
        <f t="shared" si="7"/>
        <v>-5.3435022935680816E-2</v>
      </c>
      <c r="J37" s="2">
        <f t="shared" si="7"/>
        <v>-7.3158193561165027E-2</v>
      </c>
      <c r="K37" s="2">
        <f t="shared" si="7"/>
        <v>2.2214579712779661E-15</v>
      </c>
      <c r="L37" s="2">
        <f t="shared" si="7"/>
        <v>5.5944500958539041E-2</v>
      </c>
      <c r="M37" s="2">
        <f t="shared" si="7"/>
        <v>3.093606591012877E-2</v>
      </c>
      <c r="N37" s="2">
        <f t="shared" si="7"/>
        <v>-2.7989773918690994E-2</v>
      </c>
      <c r="O37" s="2">
        <f t="shared" si="7"/>
        <v>-4.1350283317179964E-2</v>
      </c>
      <c r="P37" s="2">
        <f t="shared" si="7"/>
        <v>1.8425018455392463E-15</v>
      </c>
      <c r="Q37" s="2">
        <f t="shared" si="7"/>
        <v>3.5224315418339709E-2</v>
      </c>
      <c r="R37" s="2">
        <f t="shared" si="7"/>
        <v>2.0268456975600858E-2</v>
      </c>
      <c r="S37" s="2">
        <f t="shared" si="4"/>
        <v>0.51795829699825724</v>
      </c>
    </row>
    <row r="38" spans="2:19" x14ac:dyDescent="0.2">
      <c r="B38">
        <f t="shared" si="5"/>
        <v>31</v>
      </c>
      <c r="C38" s="2">
        <f t="shared" si="6"/>
        <v>3.8955748904513459</v>
      </c>
      <c r="D38" s="2">
        <f t="shared" si="3"/>
        <v>-0.68454710592869028</v>
      </c>
      <c r="E38" s="2">
        <f t="shared" ref="E38:R53" si="8">SIN(E$6*$C38)/E$6</f>
        <v>-0.2568377475919284</v>
      </c>
      <c r="F38" s="2">
        <f t="shared" si="8"/>
        <v>0.11755705045849622</v>
      </c>
      <c r="G38" s="2">
        <f t="shared" si="8"/>
        <v>0.12061827507171527</v>
      </c>
      <c r="H38" s="2">
        <f t="shared" si="8"/>
        <v>-5.3528186011303706E-2</v>
      </c>
      <c r="I38" s="2">
        <f t="shared" si="8"/>
        <v>-8.225700476963714E-2</v>
      </c>
      <c r="J38" s="2">
        <f t="shared" si="8"/>
        <v>2.8317273283439012E-2</v>
      </c>
      <c r="K38" s="2">
        <f t="shared" si="8"/>
        <v>6.3403767753009474E-2</v>
      </c>
      <c r="L38" s="2">
        <f t="shared" si="8"/>
        <v>-1.4628816892052685E-2</v>
      </c>
      <c r="M38" s="2">
        <f t="shared" si="8"/>
        <v>-5.1699328985720057E-2</v>
      </c>
      <c r="N38" s="2">
        <f t="shared" si="8"/>
        <v>5.9682492173503228E-3</v>
      </c>
      <c r="O38" s="2">
        <f t="shared" si="8"/>
        <v>4.3392466453402972E-2</v>
      </c>
      <c r="P38" s="2">
        <f t="shared" si="8"/>
        <v>-1.9797097988716315E-15</v>
      </c>
      <c r="Q38" s="2">
        <f t="shared" si="8"/>
        <v>-3.6963952904750942E-2</v>
      </c>
      <c r="R38" s="2">
        <f t="shared" si="8"/>
        <v>-4.3218356401463608E-3</v>
      </c>
      <c r="S38" s="2">
        <f t="shared" si="4"/>
        <v>0.48718565052259755</v>
      </c>
    </row>
    <row r="39" spans="2:19" x14ac:dyDescent="0.2">
      <c r="B39">
        <f t="shared" si="5"/>
        <v>32</v>
      </c>
      <c r="C39" s="2">
        <f t="shared" si="6"/>
        <v>4.0212385965949373</v>
      </c>
      <c r="D39" s="2">
        <f t="shared" si="3"/>
        <v>-0.77051324277579047</v>
      </c>
      <c r="E39" s="2">
        <f t="shared" si="8"/>
        <v>-0.16058455803390337</v>
      </c>
      <c r="F39" s="2">
        <f t="shared" si="8"/>
        <v>0.19021130325903132</v>
      </c>
      <c r="G39" s="2">
        <f t="shared" si="8"/>
        <v>1.7904747652041503E-2</v>
      </c>
      <c r="H39" s="2">
        <f t="shared" si="8"/>
        <v>-0.11089185871425225</v>
      </c>
      <c r="I39" s="2">
        <f t="shared" si="8"/>
        <v>2.2608171560442945E-2</v>
      </c>
      <c r="J39" s="2">
        <f t="shared" si="8"/>
        <v>6.9602080958923618E-2</v>
      </c>
      <c r="K39" s="2">
        <f t="shared" si="8"/>
        <v>-3.918568348616628E-2</v>
      </c>
      <c r="L39" s="2">
        <f t="shared" si="8"/>
        <v>-4.0267476819333035E-2</v>
      </c>
      <c r="M39" s="2">
        <f t="shared" si="8"/>
        <v>4.443831186852807E-2</v>
      </c>
      <c r="N39" s="2">
        <f t="shared" si="8"/>
        <v>1.7529740604030293E-2</v>
      </c>
      <c r="O39" s="2">
        <f t="shared" si="8"/>
        <v>-4.2708141336030285E-2</v>
      </c>
      <c r="P39" s="2">
        <f t="shared" si="8"/>
        <v>2.1169177522040171E-15</v>
      </c>
      <c r="Q39" s="2">
        <f t="shared" si="8"/>
        <v>3.6381009286247386E-2</v>
      </c>
      <c r="R39" s="2">
        <f t="shared" si="8"/>
        <v>-1.2693950092577051E-2</v>
      </c>
      <c r="S39" s="2">
        <f t="shared" si="4"/>
        <v>0.50460188071829304</v>
      </c>
    </row>
    <row r="40" spans="2:19" x14ac:dyDescent="0.2">
      <c r="B40">
        <f t="shared" si="5"/>
        <v>33</v>
      </c>
      <c r="C40" s="2">
        <f t="shared" si="6"/>
        <v>4.1469023027385292</v>
      </c>
      <c r="D40" s="2">
        <f t="shared" si="3"/>
        <v>-0.84432792550201619</v>
      </c>
      <c r="E40" s="2">
        <f t="shared" si="8"/>
        <v>-4.177774452143232E-2</v>
      </c>
      <c r="F40" s="2">
        <f t="shared" si="8"/>
        <v>0.1902113032590301</v>
      </c>
      <c r="G40" s="2">
        <f t="shared" si="8"/>
        <v>-9.7792443704100035E-2</v>
      </c>
      <c r="H40" s="2">
        <f t="shared" si="8"/>
        <v>-4.0902728076073057E-2</v>
      </c>
      <c r="I40" s="2">
        <f t="shared" si="8"/>
        <v>9.0729702584388186E-2</v>
      </c>
      <c r="J40" s="2">
        <f t="shared" si="8"/>
        <v>-3.7057974930903001E-2</v>
      </c>
      <c r="K40" s="2">
        <f t="shared" si="8"/>
        <v>-3.9185683486163282E-2</v>
      </c>
      <c r="L40" s="2">
        <f t="shared" si="8"/>
        <v>5.7781602984040864E-2</v>
      </c>
      <c r="M40" s="2">
        <f t="shared" si="8"/>
        <v>-1.3088941429731325E-2</v>
      </c>
      <c r="N40" s="2">
        <f t="shared" si="8"/>
        <v>-3.6691106798845546E-2</v>
      </c>
      <c r="O40" s="2">
        <f t="shared" si="8"/>
        <v>3.9340306628958238E-2</v>
      </c>
      <c r="P40" s="2">
        <f t="shared" si="8"/>
        <v>-2.2541257055364027E-15</v>
      </c>
      <c r="Q40" s="2">
        <f t="shared" si="8"/>
        <v>-3.3512113054296203E-2</v>
      </c>
      <c r="R40" s="2">
        <f t="shared" si="8"/>
        <v>2.6569422164683734E-2</v>
      </c>
      <c r="S40" s="2">
        <f t="shared" si="4"/>
        <v>0.50362481081592803</v>
      </c>
    </row>
    <row r="41" spans="2:19" x14ac:dyDescent="0.2">
      <c r="B41">
        <f t="shared" si="5"/>
        <v>34</v>
      </c>
      <c r="C41" s="2">
        <f t="shared" si="6"/>
        <v>4.2725660088821211</v>
      </c>
      <c r="D41" s="2">
        <f t="shared" si="3"/>
        <v>-0.90482705246602047</v>
      </c>
      <c r="E41" s="2">
        <f t="shared" si="8"/>
        <v>8.2896629054953846E-2</v>
      </c>
      <c r="F41" s="2">
        <f t="shared" si="8"/>
        <v>0.11755705045849245</v>
      </c>
      <c r="G41" s="2">
        <f t="shared" si="8"/>
        <v>-0.14257524691832438</v>
      </c>
      <c r="H41" s="2">
        <f t="shared" si="8"/>
        <v>7.60607895476339E-2</v>
      </c>
      <c r="I41" s="2">
        <f t="shared" si="8"/>
        <v>1.1393930324025518E-2</v>
      </c>
      <c r="J41" s="2">
        <f t="shared" si="8"/>
        <v>-6.4948301961692156E-2</v>
      </c>
      <c r="K41" s="2">
        <f t="shared" si="8"/>
        <v>6.3403767753010917E-2</v>
      </c>
      <c r="L41" s="2">
        <f t="shared" si="8"/>
        <v>-2.1654385452042135E-2</v>
      </c>
      <c r="M41" s="2">
        <f t="shared" si="8"/>
        <v>-2.5355456531666945E-2</v>
      </c>
      <c r="N41" s="2">
        <f t="shared" si="8"/>
        <v>4.6775583368032406E-2</v>
      </c>
      <c r="O41" s="2">
        <f t="shared" si="8"/>
        <v>-3.3500575772861828E-2</v>
      </c>
      <c r="P41" s="2">
        <f t="shared" si="8"/>
        <v>2.3913336588687883E-15</v>
      </c>
      <c r="Q41" s="2">
        <f t="shared" si="8"/>
        <v>2.8537527510212813E-2</v>
      </c>
      <c r="R41" s="2">
        <f t="shared" si="8"/>
        <v>-3.3871974163058628E-2</v>
      </c>
      <c r="S41" s="2">
        <f t="shared" si="4"/>
        <v>0.49063560844844356</v>
      </c>
    </row>
    <row r="42" spans="2:19" x14ac:dyDescent="0.2">
      <c r="B42">
        <f t="shared" si="5"/>
        <v>35</v>
      </c>
      <c r="C42" s="2">
        <f t="shared" si="6"/>
        <v>4.398229715025713</v>
      </c>
      <c r="D42" s="2">
        <f t="shared" si="3"/>
        <v>-0.95105651629515431</v>
      </c>
      <c r="E42" s="2">
        <f t="shared" si="8"/>
        <v>0.19592841743082615</v>
      </c>
      <c r="F42" s="2">
        <f t="shared" si="8"/>
        <v>-2.6706501593531941E-15</v>
      </c>
      <c r="G42" s="2">
        <f t="shared" si="8"/>
        <v>-8.3969321756065668E-2</v>
      </c>
      <c r="H42" s="2">
        <f t="shared" si="8"/>
        <v>0.10567294625501626</v>
      </c>
      <c r="I42" s="2">
        <f t="shared" si="8"/>
        <v>-8.6459683299560261E-2</v>
      </c>
      <c r="J42" s="2">
        <f t="shared" si="8"/>
        <v>4.5214250176345942E-2</v>
      </c>
      <c r="K42" s="2">
        <f t="shared" si="8"/>
        <v>-2.9074977379398941E-15</v>
      </c>
      <c r="L42" s="2">
        <f t="shared" si="8"/>
        <v>-3.4575603076026105E-2</v>
      </c>
      <c r="M42" s="2">
        <f t="shared" si="8"/>
        <v>5.0055606120796861E-2</v>
      </c>
      <c r="N42" s="2">
        <f t="shared" si="8"/>
        <v>-4.5288405537865187E-2</v>
      </c>
      <c r="O42" s="2">
        <f t="shared" si="8"/>
        <v>2.5555880534457339E-2</v>
      </c>
      <c r="P42" s="2">
        <f t="shared" si="8"/>
        <v>-2.5285416122011739E-15</v>
      </c>
      <c r="Q42" s="2">
        <f t="shared" si="8"/>
        <v>-2.176982415897839E-2</v>
      </c>
      <c r="R42" s="2">
        <f t="shared" si="8"/>
        <v>3.2795052286038961E-2</v>
      </c>
      <c r="S42" s="2">
        <f t="shared" si="4"/>
        <v>0.51114145849384629</v>
      </c>
    </row>
    <row r="43" spans="2:19" x14ac:dyDescent="0.2">
      <c r="B43">
        <f t="shared" si="5"/>
        <v>36</v>
      </c>
      <c r="C43" s="2">
        <f t="shared" si="6"/>
        <v>4.5238934211693049</v>
      </c>
      <c r="D43" s="2">
        <f t="shared" si="3"/>
        <v>-0.98228725072868917</v>
      </c>
      <c r="E43" s="2">
        <f t="shared" si="8"/>
        <v>0.28144264183400647</v>
      </c>
      <c r="F43" s="2">
        <f t="shared" si="8"/>
        <v>-0.11755705045849678</v>
      </c>
      <c r="G43" s="2">
        <f t="shared" si="8"/>
        <v>3.5527126737838984E-2</v>
      </c>
      <c r="H43" s="2">
        <f t="shared" si="8"/>
        <v>1.3925914840475605E-2</v>
      </c>
      <c r="I43" s="2">
        <f t="shared" si="8"/>
        <v>-4.3795788554699053E-2</v>
      </c>
      <c r="J43" s="2">
        <f t="shared" si="8"/>
        <v>5.9270249444289783E-2</v>
      </c>
      <c r="K43" s="2">
        <f t="shared" si="8"/>
        <v>-6.3403767753009418E-2</v>
      </c>
      <c r="L43" s="2">
        <f t="shared" si="8"/>
        <v>5.8707454613427912E-2</v>
      </c>
      <c r="M43" s="2">
        <f t="shared" si="8"/>
        <v>-4.7622476445581111E-2</v>
      </c>
      <c r="N43" s="2">
        <f t="shared" si="8"/>
        <v>3.2597481234701402E-2</v>
      </c>
      <c r="O43" s="2">
        <f t="shared" si="8"/>
        <v>-1.6005415334118912E-2</v>
      </c>
      <c r="P43" s="2">
        <f t="shared" si="8"/>
        <v>2.6657495655335595E-15</v>
      </c>
      <c r="Q43" s="2">
        <f t="shared" si="8"/>
        <v>1.3634242692022631E-2</v>
      </c>
      <c r="R43" s="2">
        <f t="shared" si="8"/>
        <v>-2.3605072618228702E-2</v>
      </c>
      <c r="S43" s="2">
        <f t="shared" si="4"/>
        <v>0.49123148758138913</v>
      </c>
    </row>
    <row r="44" spans="2:19" x14ac:dyDescent="0.2">
      <c r="B44">
        <f t="shared" si="5"/>
        <v>37</v>
      </c>
      <c r="C44" s="2">
        <f t="shared" si="6"/>
        <v>4.6495571273128968</v>
      </c>
      <c r="D44" s="2">
        <f t="shared" si="3"/>
        <v>-0.99802672842827178</v>
      </c>
      <c r="E44" s="2">
        <f t="shared" si="8"/>
        <v>0.32742908357623018</v>
      </c>
      <c r="F44" s="2">
        <f t="shared" si="8"/>
        <v>-0.19021130325903152</v>
      </c>
      <c r="G44" s="2">
        <f t="shared" si="8"/>
        <v>0.12926100749514691</v>
      </c>
      <c r="H44" s="2">
        <f t="shared" si="8"/>
        <v>-9.3814213944669808E-2</v>
      </c>
      <c r="I44" s="2">
        <f t="shared" si="8"/>
        <v>7.0046658434164313E-2</v>
      </c>
      <c r="J44" s="2">
        <f t="shared" si="8"/>
        <v>-5.2657469686824422E-2</v>
      </c>
      <c r="K44" s="2">
        <f t="shared" si="8"/>
        <v>3.9185683486166835E-2</v>
      </c>
      <c r="L44" s="2">
        <f t="shared" si="8"/>
        <v>-2.8338451417750765E-2</v>
      </c>
      <c r="M44" s="2">
        <f t="shared" si="8"/>
        <v>1.9374976457091169E-2</v>
      </c>
      <c r="N44" s="2">
        <f t="shared" si="8"/>
        <v>-1.1842375579281672E-2</v>
      </c>
      <c r="O44" s="2">
        <f t="shared" si="8"/>
        <v>5.4492710245378218E-3</v>
      </c>
      <c r="P44" s="2">
        <f t="shared" si="8"/>
        <v>-2.8029575188659451E-15</v>
      </c>
      <c r="Q44" s="2">
        <f t="shared" si="8"/>
        <v>-4.6419716134900313E-3</v>
      </c>
      <c r="R44" s="2">
        <f t="shared" si="8"/>
        <v>8.575513350509158E-3</v>
      </c>
      <c r="S44" s="2">
        <f t="shared" si="4"/>
        <v>0.50330268361561381</v>
      </c>
    </row>
    <row r="45" spans="2:19" x14ac:dyDescent="0.2">
      <c r="B45">
        <f t="shared" si="5"/>
        <v>38</v>
      </c>
      <c r="C45" s="2">
        <f t="shared" si="6"/>
        <v>4.7752208334564887</v>
      </c>
      <c r="D45" s="2">
        <f t="shared" si="3"/>
        <v>-0.99802672842827134</v>
      </c>
      <c r="E45" s="2">
        <f t="shared" si="8"/>
        <v>0.32742908357622896</v>
      </c>
      <c r="F45" s="2">
        <f t="shared" si="8"/>
        <v>-0.19021130325902988</v>
      </c>
      <c r="G45" s="2">
        <f t="shared" si="8"/>
        <v>0.12926100749514427</v>
      </c>
      <c r="H45" s="2">
        <f t="shared" si="8"/>
        <v>-9.3814213944666838E-2</v>
      </c>
      <c r="I45" s="2">
        <f t="shared" si="8"/>
        <v>7.0046658434160636E-2</v>
      </c>
      <c r="J45" s="2">
        <f t="shared" si="8"/>
        <v>-5.2657469686820106E-2</v>
      </c>
      <c r="K45" s="2">
        <f t="shared" si="8"/>
        <v>3.9185683486162345E-2</v>
      </c>
      <c r="L45" s="2">
        <f t="shared" si="8"/>
        <v>-2.8338451417745408E-2</v>
      </c>
      <c r="M45" s="2">
        <f t="shared" si="8"/>
        <v>1.9374976457085774E-2</v>
      </c>
      <c r="N45" s="2">
        <f t="shared" si="8"/>
        <v>-1.1842375579275637E-2</v>
      </c>
      <c r="O45" s="2">
        <f t="shared" si="8"/>
        <v>5.4492710245319029E-3</v>
      </c>
      <c r="P45" s="2">
        <f t="shared" si="8"/>
        <v>2.9401654721983307E-15</v>
      </c>
      <c r="Q45" s="2">
        <f t="shared" si="8"/>
        <v>-4.6419716134955416E-3</v>
      </c>
      <c r="R45" s="2">
        <f t="shared" si="8"/>
        <v>8.5755133505148531E-3</v>
      </c>
      <c r="S45" s="2">
        <f t="shared" si="4"/>
        <v>0.50330268361561603</v>
      </c>
    </row>
    <row r="46" spans="2:19" x14ac:dyDescent="0.2">
      <c r="B46">
        <f t="shared" si="5"/>
        <v>39</v>
      </c>
      <c r="C46" s="2">
        <f t="shared" si="6"/>
        <v>4.9008845396000806</v>
      </c>
      <c r="D46" s="2">
        <f t="shared" si="3"/>
        <v>-0.98228725072868806</v>
      </c>
      <c r="E46" s="2">
        <f t="shared" si="8"/>
        <v>0.28144264183400347</v>
      </c>
      <c r="F46" s="2">
        <f t="shared" si="8"/>
        <v>-0.11755705045849189</v>
      </c>
      <c r="G46" s="2">
        <f t="shared" si="8"/>
        <v>3.5527126737832947E-2</v>
      </c>
      <c r="H46" s="2">
        <f t="shared" si="8"/>
        <v>1.3925914840481116E-2</v>
      </c>
      <c r="I46" s="2">
        <f t="shared" si="8"/>
        <v>-4.3795788554704111E-2</v>
      </c>
      <c r="J46" s="2">
        <f t="shared" si="8"/>
        <v>5.9270249444293557E-2</v>
      </c>
      <c r="K46" s="2">
        <f t="shared" si="8"/>
        <v>-6.3403767753011125E-2</v>
      </c>
      <c r="L46" s="2">
        <f t="shared" si="8"/>
        <v>5.8707454613427523E-2</v>
      </c>
      <c r="M46" s="2">
        <f t="shared" si="8"/>
        <v>-4.762247644557864E-2</v>
      </c>
      <c r="N46" s="2">
        <f t="shared" si="8"/>
        <v>3.2597481234697356E-2</v>
      </c>
      <c r="O46" s="2">
        <f t="shared" si="8"/>
        <v>-1.6005415334113367E-2</v>
      </c>
      <c r="P46" s="2">
        <f t="shared" si="8"/>
        <v>-3.077373425530716E-15</v>
      </c>
      <c r="Q46" s="2">
        <f t="shared" si="8"/>
        <v>1.3634242692027796E-2</v>
      </c>
      <c r="R46" s="2">
        <f t="shared" si="8"/>
        <v>-2.360507261823299E-2</v>
      </c>
      <c r="S46" s="2">
        <f t="shared" si="4"/>
        <v>0.49123148758138802</v>
      </c>
    </row>
    <row r="47" spans="2:19" x14ac:dyDescent="0.2">
      <c r="B47">
        <f t="shared" si="5"/>
        <v>40</v>
      </c>
      <c r="C47" s="2">
        <f t="shared" si="6"/>
        <v>5.0265482457436725</v>
      </c>
      <c r="D47" s="2">
        <f t="shared" si="3"/>
        <v>-0.95105651629515253</v>
      </c>
      <c r="E47" s="2">
        <f t="shared" si="8"/>
        <v>0.19592841743082168</v>
      </c>
      <c r="F47" s="2">
        <f t="shared" si="8"/>
        <v>3.3566899260151217E-15</v>
      </c>
      <c r="G47" s="2">
        <f t="shared" si="8"/>
        <v>-8.3969321756070719E-2</v>
      </c>
      <c r="H47" s="2">
        <f t="shared" si="8"/>
        <v>0.10567294625501798</v>
      </c>
      <c r="I47" s="2">
        <f t="shared" si="8"/>
        <v>-8.6459683299558276E-2</v>
      </c>
      <c r="J47" s="2">
        <f t="shared" si="8"/>
        <v>4.5214250176341592E-2</v>
      </c>
      <c r="K47" s="2">
        <f t="shared" si="8"/>
        <v>3.5935375046018217E-15</v>
      </c>
      <c r="L47" s="2">
        <f t="shared" si="8"/>
        <v>-3.457560307603038E-2</v>
      </c>
      <c r="M47" s="2">
        <f t="shared" si="8"/>
        <v>5.0055606120798651E-2</v>
      </c>
      <c r="N47" s="2">
        <f t="shared" si="8"/>
        <v>-4.5288405537863473E-2</v>
      </c>
      <c r="O47" s="2">
        <f t="shared" si="8"/>
        <v>2.555588053445251E-2</v>
      </c>
      <c r="P47" s="2">
        <f t="shared" si="8"/>
        <v>3.2145813788631016E-15</v>
      </c>
      <c r="Q47" s="2">
        <f t="shared" si="8"/>
        <v>-2.1769824158982883E-2</v>
      </c>
      <c r="R47" s="2">
        <f t="shared" si="8"/>
        <v>3.2795052286040932E-2</v>
      </c>
      <c r="S47" s="2">
        <f t="shared" si="4"/>
        <v>0.51114145849384751</v>
      </c>
    </row>
    <row r="48" spans="2:19" x14ac:dyDescent="0.2">
      <c r="B48">
        <f t="shared" si="5"/>
        <v>41</v>
      </c>
      <c r="C48" s="2">
        <f t="shared" si="6"/>
        <v>5.1522119518872644</v>
      </c>
      <c r="D48" s="2">
        <f t="shared" si="3"/>
        <v>-0.90482705246601802</v>
      </c>
      <c r="E48" s="2">
        <f t="shared" si="8"/>
        <v>8.2896629054947893E-2</v>
      </c>
      <c r="F48" s="2">
        <f t="shared" si="8"/>
        <v>0.11755705045849733</v>
      </c>
      <c r="G48" s="2">
        <f t="shared" si="8"/>
        <v>-0.14257524691832471</v>
      </c>
      <c r="H48" s="2">
        <f t="shared" si="8"/>
        <v>7.6060789547629279E-2</v>
      </c>
      <c r="I48" s="2">
        <f t="shared" si="8"/>
        <v>1.1393930324031241E-2</v>
      </c>
      <c r="J48" s="2">
        <f t="shared" si="8"/>
        <v>-6.4948301961695612E-2</v>
      </c>
      <c r="K48" s="2">
        <f t="shared" si="8"/>
        <v>6.3403767753009196E-2</v>
      </c>
      <c r="L48" s="2">
        <f t="shared" si="8"/>
        <v>-2.1654385452036452E-2</v>
      </c>
      <c r="M48" s="2">
        <f t="shared" si="8"/>
        <v>-2.5355456531672031E-2</v>
      </c>
      <c r="N48" s="2">
        <f t="shared" si="8"/>
        <v>4.6775583368033447E-2</v>
      </c>
      <c r="O48" s="2">
        <f t="shared" si="8"/>
        <v>-3.3500575772858025E-2</v>
      </c>
      <c r="P48" s="2">
        <f t="shared" si="8"/>
        <v>-3.9202235208035674E-15</v>
      </c>
      <c r="Q48" s="2">
        <f t="shared" si="8"/>
        <v>2.8537527510216348E-2</v>
      </c>
      <c r="R48" s="2">
        <f t="shared" si="8"/>
        <v>-3.3871974163057622E-2</v>
      </c>
      <c r="S48" s="2">
        <f t="shared" si="4"/>
        <v>0.49063560844844389</v>
      </c>
    </row>
    <row r="49" spans="2:19" x14ac:dyDescent="0.2">
      <c r="B49">
        <f t="shared" si="5"/>
        <v>42</v>
      </c>
      <c r="C49" s="2">
        <f t="shared" si="6"/>
        <v>5.2778756580308563</v>
      </c>
      <c r="D49" s="2">
        <f t="shared" si="3"/>
        <v>-0.84432792550201308</v>
      </c>
      <c r="E49" s="2">
        <f t="shared" si="8"/>
        <v>-4.1777744521438426E-2</v>
      </c>
      <c r="F49" s="2">
        <f t="shared" si="8"/>
        <v>0.19021130325903196</v>
      </c>
      <c r="G49" s="2">
        <f t="shared" si="8"/>
        <v>-9.7792443704095872E-2</v>
      </c>
      <c r="H49" s="2">
        <f t="shared" si="8"/>
        <v>-4.0902728076078955E-2</v>
      </c>
      <c r="I49" s="2">
        <f t="shared" si="8"/>
        <v>9.0729702584388547E-2</v>
      </c>
      <c r="J49" s="2">
        <f t="shared" si="8"/>
        <v>-3.7057974930897811E-2</v>
      </c>
      <c r="K49" s="2">
        <f t="shared" si="8"/>
        <v>-3.9185683486168153E-2</v>
      </c>
      <c r="L49" s="2">
        <f t="shared" si="8"/>
        <v>5.7781602984039872E-2</v>
      </c>
      <c r="M49" s="2">
        <f t="shared" si="8"/>
        <v>-1.3088941429725704E-2</v>
      </c>
      <c r="N49" s="2">
        <f t="shared" si="8"/>
        <v>-3.6691106798849515E-2</v>
      </c>
      <c r="O49" s="2">
        <f t="shared" si="8"/>
        <v>3.9340306628955699E-2</v>
      </c>
      <c r="P49" s="2">
        <f t="shared" si="8"/>
        <v>3.4889972855278728E-15</v>
      </c>
      <c r="Q49" s="2">
        <f t="shared" si="8"/>
        <v>-3.3512113054298791E-2</v>
      </c>
      <c r="R49" s="2">
        <f t="shared" si="8"/>
        <v>2.6569422164679987E-2</v>
      </c>
      <c r="S49" s="2">
        <f t="shared" si="4"/>
        <v>0.50362481081592492</v>
      </c>
    </row>
    <row r="50" spans="2:19" x14ac:dyDescent="0.2">
      <c r="B50">
        <f t="shared" si="5"/>
        <v>43</v>
      </c>
      <c r="C50" s="2">
        <f t="shared" si="6"/>
        <v>5.4035393641744482</v>
      </c>
      <c r="D50" s="2">
        <f t="shared" si="3"/>
        <v>-0.77051324277578681</v>
      </c>
      <c r="E50" s="2">
        <f t="shared" si="8"/>
        <v>-0.16058455803390823</v>
      </c>
      <c r="F50" s="2">
        <f t="shared" si="8"/>
        <v>0.19021130325902946</v>
      </c>
      <c r="G50" s="2">
        <f t="shared" si="8"/>
        <v>1.7904747652047182E-2</v>
      </c>
      <c r="H50" s="2">
        <f t="shared" si="8"/>
        <v>-0.11089185871425264</v>
      </c>
      <c r="I50" s="2">
        <f t="shared" si="8"/>
        <v>2.2608171560437356E-2</v>
      </c>
      <c r="J50" s="2">
        <f t="shared" si="8"/>
        <v>6.9602080958926144E-2</v>
      </c>
      <c r="K50" s="2">
        <f t="shared" si="8"/>
        <v>-3.918568348616179E-2</v>
      </c>
      <c r="L50" s="2">
        <f t="shared" si="8"/>
        <v>-4.026747681933749E-2</v>
      </c>
      <c r="M50" s="2">
        <f t="shared" si="8"/>
        <v>4.4438311868524961E-2</v>
      </c>
      <c r="N50" s="2">
        <f t="shared" si="8"/>
        <v>1.7529740604036084E-2</v>
      </c>
      <c r="O50" s="2">
        <f t="shared" si="8"/>
        <v>-4.2708141336029168E-2</v>
      </c>
      <c r="P50" s="2">
        <f t="shared" si="8"/>
        <v>-4.1946394274683386E-15</v>
      </c>
      <c r="Q50" s="2">
        <f t="shared" si="8"/>
        <v>3.6381009286248524E-2</v>
      </c>
      <c r="R50" s="2">
        <f t="shared" si="8"/>
        <v>-1.2693950092571129E-2</v>
      </c>
      <c r="S50" s="2">
        <f t="shared" si="4"/>
        <v>0.50460188071829526</v>
      </c>
    </row>
    <row r="51" spans="2:19" x14ac:dyDescent="0.2">
      <c r="B51">
        <f t="shared" si="5"/>
        <v>44</v>
      </c>
      <c r="C51" s="2">
        <f t="shared" si="6"/>
        <v>5.5292030703180401</v>
      </c>
      <c r="D51" s="2">
        <f t="shared" si="3"/>
        <v>-0.68454710592868573</v>
      </c>
      <c r="E51" s="2">
        <f t="shared" si="8"/>
        <v>-0.25683774759193234</v>
      </c>
      <c r="F51" s="2">
        <f t="shared" si="8"/>
        <v>0.11755705045849134</v>
      </c>
      <c r="G51" s="2">
        <f t="shared" si="8"/>
        <v>0.12061827507171861</v>
      </c>
      <c r="H51" s="2">
        <f t="shared" si="8"/>
        <v>-5.3528186011298148E-2</v>
      </c>
      <c r="I51" s="2">
        <f t="shared" si="8"/>
        <v>-8.225700476963986E-2</v>
      </c>
      <c r="J51" s="2">
        <f t="shared" si="8"/>
        <v>2.831727328343351E-2</v>
      </c>
      <c r="K51" s="2">
        <f t="shared" si="8"/>
        <v>6.3403767753011639E-2</v>
      </c>
      <c r="L51" s="2">
        <f t="shared" si="8"/>
        <v>-1.4628816892046766E-2</v>
      </c>
      <c r="M51" s="2">
        <f t="shared" si="8"/>
        <v>-5.1699328985721285E-2</v>
      </c>
      <c r="N51" s="2">
        <f t="shared" si="8"/>
        <v>5.9682492173441411E-3</v>
      </c>
      <c r="O51" s="2">
        <f t="shared" si="8"/>
        <v>4.3392466453403389E-2</v>
      </c>
      <c r="P51" s="2">
        <f t="shared" si="8"/>
        <v>3.763413192192644E-15</v>
      </c>
      <c r="Q51" s="2">
        <f t="shared" si="8"/>
        <v>-3.6963952904750526E-2</v>
      </c>
      <c r="R51" s="2">
        <f t="shared" si="8"/>
        <v>-4.3218356401521947E-3</v>
      </c>
      <c r="S51" s="2">
        <f t="shared" si="4"/>
        <v>0.48718565052259599</v>
      </c>
    </row>
    <row r="52" spans="2:19" x14ac:dyDescent="0.2">
      <c r="B52">
        <f t="shared" si="5"/>
        <v>45</v>
      </c>
      <c r="C52" s="2">
        <f t="shared" si="6"/>
        <v>5.654866776461632</v>
      </c>
      <c r="D52" s="2">
        <f t="shared" si="3"/>
        <v>-0.5877852522924697</v>
      </c>
      <c r="E52" s="2">
        <f t="shared" si="8"/>
        <v>-0.3170188387650526</v>
      </c>
      <c r="F52" s="2">
        <f t="shared" si="8"/>
        <v>-4.0427296926770494E-15</v>
      </c>
      <c r="G52" s="2">
        <f t="shared" si="8"/>
        <v>0.13586521661359202</v>
      </c>
      <c r="H52" s="2">
        <f t="shared" si="8"/>
        <v>6.5309472476944797E-2</v>
      </c>
      <c r="I52" s="2">
        <f t="shared" si="8"/>
        <v>-5.3435022935676153E-2</v>
      </c>
      <c r="J52" s="2">
        <f t="shared" si="8"/>
        <v>-7.3158193561167026E-2</v>
      </c>
      <c r="K52" s="2">
        <f t="shared" si="8"/>
        <v>-4.2795772712637494E-15</v>
      </c>
      <c r="L52" s="2">
        <f t="shared" si="8"/>
        <v>5.5944500958537154E-2</v>
      </c>
      <c r="M52" s="2">
        <f t="shared" si="8"/>
        <v>3.0936065910133467E-2</v>
      </c>
      <c r="N52" s="2">
        <f t="shared" si="8"/>
        <v>-2.7989773918685949E-2</v>
      </c>
      <c r="O52" s="2">
        <f t="shared" si="8"/>
        <v>-4.1350283317182004E-2</v>
      </c>
      <c r="P52" s="2">
        <f t="shared" si="8"/>
        <v>-4.4690553341331098E-15</v>
      </c>
      <c r="Q52" s="2">
        <f t="shared" si="8"/>
        <v>3.5224315418337669E-2</v>
      </c>
      <c r="R52" s="2">
        <f t="shared" si="8"/>
        <v>2.026845697560601E-2</v>
      </c>
      <c r="S52" s="2">
        <f t="shared" si="4"/>
        <v>0.51795829699825646</v>
      </c>
    </row>
    <row r="53" spans="2:19" x14ac:dyDescent="0.2">
      <c r="B53">
        <f t="shared" si="5"/>
        <v>46</v>
      </c>
      <c r="C53" s="2">
        <f t="shared" si="6"/>
        <v>5.780530482605224</v>
      </c>
      <c r="D53" s="2">
        <f t="shared" si="3"/>
        <v>-0.48175367410171144</v>
      </c>
      <c r="E53" s="2">
        <f t="shared" si="8"/>
        <v>-0.33267557614275689</v>
      </c>
      <c r="F53" s="2">
        <f t="shared" si="8"/>
        <v>-0.11755705045849789</v>
      </c>
      <c r="G53" s="2">
        <f t="shared" si="8"/>
        <v>5.2589221812092531E-2</v>
      </c>
      <c r="H53" s="2">
        <f t="shared" si="8"/>
        <v>0.1091430278587424</v>
      </c>
      <c r="I53" s="2">
        <f t="shared" si="8"/>
        <v>6.2231555084429561E-2</v>
      </c>
      <c r="J53" s="2">
        <f t="shared" si="8"/>
        <v>-1.9129991320369324E-2</v>
      </c>
      <c r="K53" s="2">
        <f t="shared" si="8"/>
        <v>-6.3403767753008988E-2</v>
      </c>
      <c r="L53" s="2">
        <f t="shared" si="8"/>
        <v>-4.5324308398578837E-2</v>
      </c>
      <c r="M53" s="2">
        <f t="shared" si="8"/>
        <v>6.5964859770641926E-3</v>
      </c>
      <c r="N53" s="2">
        <f t="shared" si="8"/>
        <v>4.3087002498380052E-2</v>
      </c>
      <c r="O53" s="2">
        <f t="shared" si="8"/>
        <v>3.6709909804438001E-2</v>
      </c>
      <c r="P53" s="2">
        <f t="shared" si="8"/>
        <v>4.0378290988574152E-15</v>
      </c>
      <c r="Q53" s="2">
        <f t="shared" si="8"/>
        <v>-3.127140464822039E-2</v>
      </c>
      <c r="R53" s="2">
        <f t="shared" si="8"/>
        <v>-3.1200932843657901E-2</v>
      </c>
      <c r="S53" s="2">
        <f t="shared" si="4"/>
        <v>0.48309052626294391</v>
      </c>
    </row>
    <row r="54" spans="2:19" x14ac:dyDescent="0.2">
      <c r="B54">
        <f t="shared" si="5"/>
        <v>47</v>
      </c>
      <c r="C54" s="2">
        <f t="shared" si="6"/>
        <v>5.9061941887488159</v>
      </c>
      <c r="D54" s="2">
        <f t="shared" si="3"/>
        <v>-0.3681245526846737</v>
      </c>
      <c r="E54" s="2">
        <f t="shared" ref="E54:R57" si="9">SIN(E$6*$C54)/E$6</f>
        <v>-0.30160901748867136</v>
      </c>
      <c r="F54" s="2">
        <f t="shared" si="9"/>
        <v>-0.19021130325903218</v>
      </c>
      <c r="G54" s="2">
        <f t="shared" si="9"/>
        <v>-6.8821953443106515E-2</v>
      </c>
      <c r="H54" s="2">
        <f t="shared" si="9"/>
        <v>2.7632209684979731E-2</v>
      </c>
      <c r="I54" s="2">
        <f t="shared" si="9"/>
        <v>7.6757084136544418E-2</v>
      </c>
      <c r="J54" s="2">
        <f t="shared" si="9"/>
        <v>7.5560557748361429E-2</v>
      </c>
      <c r="K54" s="2">
        <f t="shared" si="9"/>
        <v>3.9185683486168708E-2</v>
      </c>
      <c r="L54" s="2">
        <f t="shared" si="9"/>
        <v>-7.3725431508370517E-3</v>
      </c>
      <c r="M54" s="2">
        <f t="shared" si="9"/>
        <v>-4.0553328567143686E-2</v>
      </c>
      <c r="N54" s="2">
        <f t="shared" si="9"/>
        <v>-4.7525082306108461E-2</v>
      </c>
      <c r="O54" s="2">
        <f t="shared" si="9"/>
        <v>-2.9762917649077059E-2</v>
      </c>
      <c r="P54" s="2">
        <f t="shared" si="9"/>
        <v>-4.7434712407978811E-15</v>
      </c>
      <c r="Q54" s="2">
        <f t="shared" si="9"/>
        <v>2.5353596515874054E-2</v>
      </c>
      <c r="R54" s="2">
        <f t="shared" si="9"/>
        <v>3.4414714773388401E-2</v>
      </c>
      <c r="S54" s="2">
        <f t="shared" si="4"/>
        <v>0.50657075078292946</v>
      </c>
    </row>
    <row r="55" spans="2:19" x14ac:dyDescent="0.2">
      <c r="B55">
        <f t="shared" si="5"/>
        <v>48</v>
      </c>
      <c r="C55" s="2">
        <f t="shared" si="6"/>
        <v>6.0318578948924078</v>
      </c>
      <c r="D55" s="2">
        <f t="shared" si="3"/>
        <v>-0.24868988716485019</v>
      </c>
      <c r="E55" s="2">
        <f t="shared" si="9"/>
        <v>-0.22818236864289276</v>
      </c>
      <c r="F55" s="2">
        <f t="shared" si="9"/>
        <v>-0.19021130325902924</v>
      </c>
      <c r="G55" s="2">
        <f t="shared" si="9"/>
        <v>-0.14032675010409917</v>
      </c>
      <c r="H55" s="2">
        <f t="shared" si="9"/>
        <v>-8.5612582530646519E-2</v>
      </c>
      <c r="I55" s="2">
        <f t="shared" si="9"/>
        <v>-3.3465868425883921E-2</v>
      </c>
      <c r="J55" s="2">
        <f t="shared" si="9"/>
        <v>9.6410179664799707E-3</v>
      </c>
      <c r="K55" s="2">
        <f t="shared" si="9"/>
        <v>3.9185683486161235E-2</v>
      </c>
      <c r="L55" s="2">
        <f t="shared" si="9"/>
        <v>5.3225120733293163E-2</v>
      </c>
      <c r="M55" s="2">
        <f t="shared" si="9"/>
        <v>5.2527722548856681E-2</v>
      </c>
      <c r="N55" s="2">
        <f t="shared" si="9"/>
        <v>4.0206091690574777E-2</v>
      </c>
      <c r="O55" s="2">
        <f t="shared" si="9"/>
        <v>2.0945811917470442E-2</v>
      </c>
      <c r="P55" s="2">
        <f t="shared" si="9"/>
        <v>4.3122450055221864E-15</v>
      </c>
      <c r="Q55" s="2">
        <f t="shared" si="9"/>
        <v>-1.7842728670429863E-2</v>
      </c>
      <c r="R55" s="2">
        <f t="shared" si="9"/>
        <v>-2.9114756051791021E-2</v>
      </c>
      <c r="S55" s="2">
        <f t="shared" si="4"/>
        <v>0.51762377872830423</v>
      </c>
    </row>
    <row r="56" spans="2:19" x14ac:dyDescent="0.2">
      <c r="B56">
        <f t="shared" si="5"/>
        <v>49</v>
      </c>
      <c r="C56" s="2">
        <f t="shared" si="6"/>
        <v>6.1575216010359997</v>
      </c>
      <c r="D56" s="2">
        <f t="shared" si="3"/>
        <v>-0.12533323356429937</v>
      </c>
      <c r="E56" s="2">
        <f t="shared" si="9"/>
        <v>-0.12270818422822115</v>
      </c>
      <c r="F56" s="2">
        <f t="shared" si="9"/>
        <v>-0.11755705045849078</v>
      </c>
      <c r="G56" s="2">
        <f t="shared" si="9"/>
        <v>-0.11007332039653843</v>
      </c>
      <c r="H56" s="2">
        <f t="shared" si="9"/>
        <v>-0.10053633916288884</v>
      </c>
      <c r="I56" s="2">
        <f t="shared" si="9"/>
        <v>-8.9298840975334526E-2</v>
      </c>
      <c r="J56" s="2">
        <f t="shared" si="9"/>
        <v>-7.6771286802175043E-2</v>
      </c>
      <c r="K56" s="2">
        <f t="shared" si="9"/>
        <v>-6.3403767753011847E-2</v>
      </c>
      <c r="L56" s="2">
        <f t="shared" si="9"/>
        <v>-4.9666348558944556E-2</v>
      </c>
      <c r="M56" s="2">
        <f t="shared" si="9"/>
        <v>-3.6028795048881963E-2</v>
      </c>
      <c r="N56" s="2">
        <f t="shared" si="9"/>
        <v>-2.2940651147704699E-2</v>
      </c>
      <c r="O56" s="2">
        <f t="shared" si="9"/>
        <v>-1.0812603789781539E-2</v>
      </c>
      <c r="P56" s="2">
        <f t="shared" si="9"/>
        <v>-5.0178871474626515E-15</v>
      </c>
      <c r="Q56" s="2">
        <f t="shared" si="9"/>
        <v>9.2107365616567547E-3</v>
      </c>
      <c r="R56" s="2">
        <f t="shared" si="9"/>
        <v>1.6612195658675132E-2</v>
      </c>
      <c r="S56" s="2">
        <f t="shared" si="4"/>
        <v>0.42748307064040447</v>
      </c>
    </row>
    <row r="57" spans="2:19" x14ac:dyDescent="0.2">
      <c r="B57">
        <f t="shared" si="5"/>
        <v>50</v>
      </c>
      <c r="C57" s="2">
        <f t="shared" si="6"/>
        <v>6.2831853071795916</v>
      </c>
      <c r="D57" s="2">
        <f t="shared" si="3"/>
        <v>5.0840408272190274E-15</v>
      </c>
      <c r="E57" s="2">
        <f t="shared" si="9"/>
        <v>4.491921880752277E-15</v>
      </c>
      <c r="F57" s="2">
        <f t="shared" si="9"/>
        <v>5.4393121950990778E-15</v>
      </c>
      <c r="G57" s="2">
        <f t="shared" si="9"/>
        <v>4.8302755644475632E-15</v>
      </c>
      <c r="H57" s="2">
        <f t="shared" si="9"/>
        <v>5.2814138093746109E-15</v>
      </c>
      <c r="I57" s="2">
        <f t="shared" si="9"/>
        <v>5.5685017834190961E-15</v>
      </c>
      <c r="J57" s="2">
        <f t="shared" si="9"/>
        <v>4.6741123258189695E-15</v>
      </c>
      <c r="K57" s="2">
        <f t="shared" si="9"/>
        <v>4.965617037925677E-15</v>
      </c>
      <c r="L57" s="2">
        <f t="shared" si="9"/>
        <v>5.188532406007277E-15</v>
      </c>
      <c r="M57" s="2">
        <f t="shared" si="9"/>
        <v>5.3645182229138039E-15</v>
      </c>
      <c r="N57" s="2">
        <f t="shared" si="9"/>
        <v>5.5069829318381347E-15</v>
      </c>
      <c r="O57" s="2">
        <f t="shared" si="9"/>
        <v>5.6246711696451906E-15</v>
      </c>
      <c r="P57" s="2">
        <f t="shared" si="9"/>
        <v>4.5866609121869576E-15</v>
      </c>
      <c r="Q57" s="2">
        <f t="shared" si="9"/>
        <v>4.7550858569597219E-15</v>
      </c>
      <c r="R57" s="2">
        <f t="shared" si="9"/>
        <v>4.9002797748672774E-15</v>
      </c>
      <c r="S57" s="2">
        <f t="shared" si="4"/>
        <v>1.0000000000000486</v>
      </c>
    </row>
  </sheetData>
  <mergeCells count="1">
    <mergeCell ref="D5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Signal+N+eff</vt:lpstr>
      <vt:lpstr>Sheet1</vt:lpstr>
      <vt:lpstr>convolution</vt:lpstr>
      <vt:lpstr>pwm</vt:lpstr>
      <vt:lpstr>fourier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2018-02-08T18:14:49Z</dcterms:created>
  <dcterms:modified xsi:type="dcterms:W3CDTF">2018-07-09T20:27:54Z</dcterms:modified>
</cp:coreProperties>
</file>